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опп нп 2026\готово\"/>
    </mc:Choice>
  </mc:AlternateContent>
  <bookViews>
    <workbookView xWindow="0" yWindow="0" windowWidth="23040" windowHeight="9072" activeTab="1"/>
  </bookViews>
  <sheets>
    <sheet name="Титул " sheetId="7" r:id="rId1"/>
    <sheet name="НП магістр" sheetId="5" r:id="rId2"/>
  </sheets>
  <definedNames>
    <definedName name="_xlnm.Print_Area" localSheetId="1">'НП магістр'!$A$1:$U$55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2" i="5" l="1"/>
  <c r="C39" i="5"/>
  <c r="D39" i="5"/>
  <c r="E39" i="5"/>
  <c r="F39" i="5"/>
  <c r="I36" i="5"/>
  <c r="J36" i="5"/>
  <c r="K36" i="5"/>
  <c r="L36" i="5"/>
  <c r="N36" i="5"/>
  <c r="O36" i="5"/>
  <c r="P36" i="5"/>
  <c r="G36" i="5"/>
  <c r="G15" i="5"/>
  <c r="G29" i="5"/>
  <c r="G39" i="5" s="1"/>
  <c r="H37" i="5" s="1"/>
  <c r="H25" i="5"/>
  <c r="M37" i="7" l="1"/>
  <c r="K37" i="7"/>
  <c r="H37" i="7"/>
  <c r="F37" i="7"/>
  <c r="D37" i="7"/>
  <c r="B37" i="7"/>
  <c r="O36" i="7"/>
  <c r="O35" i="7"/>
  <c r="O37" i="7" s="1"/>
  <c r="T36" i="5" l="1"/>
  <c r="H19" i="5" l="1"/>
  <c r="I19" i="5"/>
  <c r="M19" i="5" l="1"/>
  <c r="P15" i="5"/>
  <c r="P29" i="5"/>
  <c r="H22" i="5"/>
  <c r="I22" i="5"/>
  <c r="Q19" i="5"/>
  <c r="R19" i="5" s="1"/>
  <c r="H20" i="5"/>
  <c r="I20" i="5"/>
  <c r="I12" i="5"/>
  <c r="H12" i="5"/>
  <c r="I14" i="5"/>
  <c r="H14" i="5"/>
  <c r="I23" i="5"/>
  <c r="H23" i="5"/>
  <c r="I13" i="5"/>
  <c r="H13" i="5"/>
  <c r="P39" i="5" l="1"/>
  <c r="M14" i="5"/>
  <c r="M12" i="5"/>
  <c r="Q20" i="5"/>
  <c r="R20" i="5" s="1"/>
  <c r="Q22" i="5"/>
  <c r="R22" i="5" s="1"/>
  <c r="M13" i="5"/>
  <c r="M23" i="5"/>
  <c r="M20" i="5"/>
  <c r="M22" i="5"/>
  <c r="Q12" i="5"/>
  <c r="R12" i="5" s="1"/>
  <c r="Q23" i="5"/>
  <c r="R23" i="5" s="1"/>
  <c r="Q14" i="5"/>
  <c r="R14" i="5" s="1"/>
  <c r="Q13" i="5"/>
  <c r="R13" i="5" s="1"/>
  <c r="H31" i="5"/>
  <c r="Q40" i="5"/>
  <c r="Q41" i="5"/>
  <c r="Q43" i="5"/>
  <c r="H35" i="5"/>
  <c r="H32" i="5"/>
  <c r="O29" i="5"/>
  <c r="N29" i="5"/>
  <c r="L29" i="5"/>
  <c r="K29" i="5"/>
  <c r="J29" i="5"/>
  <c r="H28" i="5"/>
  <c r="H27" i="5"/>
  <c r="H26" i="5"/>
  <c r="I21" i="5"/>
  <c r="H21" i="5"/>
  <c r="I24" i="5"/>
  <c r="H24" i="5"/>
  <c r="I18" i="5"/>
  <c r="H18" i="5"/>
  <c r="H34" i="5"/>
  <c r="H33" i="5"/>
  <c r="O15" i="5"/>
  <c r="O39" i="5" s="1"/>
  <c r="N15" i="5"/>
  <c r="N39" i="5" s="1"/>
  <c r="L15" i="5"/>
  <c r="L39" i="5" s="1"/>
  <c r="K15" i="5"/>
  <c r="J15" i="5"/>
  <c r="J39" i="5" s="1"/>
  <c r="I11" i="5"/>
  <c r="H11" i="5"/>
  <c r="U36" i="5"/>
  <c r="S36" i="5"/>
  <c r="O5" i="5"/>
  <c r="B8" i="5"/>
  <c r="C8" i="5" s="1"/>
  <c r="D8" i="5" s="1"/>
  <c r="E8" i="5" s="1"/>
  <c r="F8" i="5" s="1"/>
  <c r="G8" i="5" s="1"/>
  <c r="H8" i="5" s="1"/>
  <c r="I8" i="5" s="1"/>
  <c r="J8" i="5" s="1"/>
  <c r="K8" i="5" s="1"/>
  <c r="L8" i="5" s="1"/>
  <c r="M8" i="5" s="1"/>
  <c r="N8" i="5" s="1"/>
  <c r="O8" i="5" s="1"/>
  <c r="P8" i="5" s="1"/>
  <c r="H36" i="5" l="1"/>
  <c r="K39" i="5"/>
  <c r="V36" i="5"/>
  <c r="M35" i="5"/>
  <c r="Q31" i="5"/>
  <c r="R31" i="5" s="1"/>
  <c r="Q33" i="5"/>
  <c r="R33" i="5" s="1"/>
  <c r="Q21" i="5"/>
  <c r="R21" i="5" s="1"/>
  <c r="Q35" i="5"/>
  <c r="R35" i="5" s="1"/>
  <c r="M18" i="5"/>
  <c r="M32" i="5"/>
  <c r="M11" i="5"/>
  <c r="Q34" i="5"/>
  <c r="R34" i="5" s="1"/>
  <c r="M24" i="5"/>
  <c r="M33" i="5"/>
  <c r="M34" i="5"/>
  <c r="M21" i="5"/>
  <c r="Q11" i="5"/>
  <c r="R11" i="5" s="1"/>
  <c r="Q32" i="5"/>
  <c r="R32" i="5" s="1"/>
  <c r="M31" i="5"/>
  <c r="H29" i="5"/>
  <c r="Q24" i="5"/>
  <c r="R24" i="5" s="1"/>
  <c r="I29" i="5"/>
  <c r="Q18" i="5"/>
  <c r="R18" i="5" s="1"/>
  <c r="H15" i="5"/>
  <c r="I15" i="5"/>
  <c r="I39" i="5" s="1"/>
  <c r="H39" i="5" l="1"/>
  <c r="M36" i="5"/>
  <c r="M29" i="5"/>
  <c r="M15" i="5"/>
  <c r="M39" i="5" l="1"/>
  <c r="Q39" i="5"/>
</calcChain>
</file>

<file path=xl/sharedStrings.xml><?xml version="1.0" encoding="utf-8"?>
<sst xmlns="http://schemas.openxmlformats.org/spreadsheetml/2006/main" count="244" uniqueCount="169">
  <si>
    <t>Відкритий міжнародний університет розвитку людини "Україна"</t>
  </si>
  <si>
    <t>Інститут комп'ютерних технологій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</si>
  <si>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</si>
  <si>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</si>
  <si>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</si>
  <si>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</si>
  <si>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</si>
  <si>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</si>
  <si>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</si>
  <si>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</si>
  <si>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</si>
  <si>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</si>
  <si>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</si>
  <si>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</si>
  <si>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</si>
  <si>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</si>
  <si>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</si>
  <si>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</si>
  <si>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</si>
  <si>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</si>
  <si>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</si>
  <si>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</si>
  <si>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</si>
  <si>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</si>
  <si>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К</t>
  </si>
  <si>
    <t>П</t>
  </si>
  <si>
    <t>С</t>
  </si>
  <si>
    <t>II</t>
  </si>
  <si>
    <t>Д</t>
  </si>
  <si>
    <t>II. ЗВЕДЕНІ ДАНІ ПРО БЮДЖЕТ ЧАСУ, тижні</t>
  </si>
  <si>
    <t>ІІІ. ПРАКТИКА</t>
  </si>
  <si>
    <t>Теоретичне 
навчання</t>
  </si>
  <si>
    <t>Екзамена-ційна сесія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</si>
  <si>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</si>
  <si>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</si>
  <si>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</si>
  <si>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</si>
  <si>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</si>
  <si>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</si>
  <si>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</si>
  <si>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Шифр за ОПП</t>
  </si>
  <si>
    <t>Розподіл за семестрами</t>
  </si>
  <si>
    <t>Кількість кредитів ЄКТС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</si>
  <si>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</si>
  <si>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</si>
  <si>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</si>
  <si>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</si>
  <si>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</si>
  <si>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самостійна робота</t>
  </si>
  <si>
    <t>роботи</t>
  </si>
  <si>
    <t>лекції</t>
  </si>
  <si>
    <t>лабораторні</t>
  </si>
  <si>
    <t>семестри</t>
  </si>
  <si>
    <t>І. ЦИКЛ ЗАГАЛЬНОЇ ПІДГОТОВКИ</t>
  </si>
  <si>
    <t>ІІ. ЦИКЛ ПРОФЕСІЙНОЇ ПІДГОТОВКИ</t>
  </si>
  <si>
    <t>Переддипломна практика</t>
  </si>
  <si>
    <t>Кількість заліків</t>
  </si>
  <si>
    <t>Кількість курсових робіт</t>
  </si>
  <si>
    <t>ПОГОДЖЕНО</t>
  </si>
  <si>
    <t>Кількість годин</t>
  </si>
  <si>
    <t>аудиторних</t>
  </si>
  <si>
    <t>І курс</t>
  </si>
  <si>
    <t>ІI курс</t>
  </si>
  <si>
    <t>всього</t>
  </si>
  <si>
    <t>у тому числі:</t>
  </si>
  <si>
    <t>практичні</t>
  </si>
  <si>
    <t>Інтелектуальний аналіз даних</t>
  </si>
  <si>
    <t>Загальна кількість</t>
  </si>
  <si>
    <t>Кількість екзаменів</t>
  </si>
  <si>
    <t>ОК 1.1</t>
  </si>
  <si>
    <t>ОК 2.1</t>
  </si>
  <si>
    <t>ОК 2.4</t>
  </si>
  <si>
    <t>ОК 2.2</t>
  </si>
  <si>
    <t>ОК 2.3</t>
  </si>
  <si>
    <t>ПР 1</t>
  </si>
  <si>
    <t>ПР 2</t>
  </si>
  <si>
    <t>ОК 1.2</t>
  </si>
  <si>
    <t>1.1. Обов’язкові компоненти освітньої програми</t>
  </si>
  <si>
    <t>2.1. Обов’язкові компоненти освітньої програми</t>
  </si>
  <si>
    <t>кількість тижнів у семестрі</t>
  </si>
  <si>
    <t>Голова Науково-методичного об'єднання</t>
  </si>
  <si>
    <t>Атестація</t>
  </si>
  <si>
    <t>Т</t>
  </si>
  <si>
    <t>Всього за п. 1.1</t>
  </si>
  <si>
    <t>Всього за п. 2.1</t>
  </si>
  <si>
    <t>1 сем</t>
  </si>
  <si>
    <t>2 сем</t>
  </si>
  <si>
    <t>3 сем</t>
  </si>
  <si>
    <t>Частка вибіркових компонент у загальному обсязі освітньої програми, %</t>
  </si>
  <si>
    <t>Магістерська кваліфікаційна робота</t>
  </si>
  <si>
    <t>Виконання дипломного проєкту 
(роботи)</t>
  </si>
  <si>
    <r>
      <t>про</t>
    </r>
    <r>
      <rPr>
        <sz val="14"/>
        <color indexed="10"/>
        <rFont val="Times New Roman"/>
        <family val="1"/>
        <charset val="204"/>
      </rPr>
      <t>є</t>
    </r>
    <r>
      <rPr>
        <sz val="14"/>
        <rFont val="Times New Roman"/>
        <family val="1"/>
        <charset val="204"/>
      </rPr>
      <t>кти</t>
    </r>
  </si>
  <si>
    <t>Кафедра комп'ютерної інженерії</t>
  </si>
  <si>
    <t>ОК 1.3</t>
  </si>
  <si>
    <t>______________Вікторія БАУЛА</t>
  </si>
  <si>
    <t>__________________Наталія ОДРІБЕЦЬ</t>
  </si>
  <si>
    <t xml:space="preserve">Директор Інституту </t>
  </si>
  <si>
    <t>комп'ютерних технологій</t>
  </si>
  <si>
    <t>з інформаційних та комп'ютерно-інтегрованих технологій</t>
  </si>
  <si>
    <t>Начальник відділу</t>
  </si>
  <si>
    <t>методичної роботи</t>
  </si>
  <si>
    <t>І . ГРАФІК ОСВІТНЬОГО ПРОЦЕСУ</t>
  </si>
  <si>
    <t>V. ПЛАН ОСВІТНЬОГО ПРОЦЕСУ</t>
  </si>
  <si>
    <t>Методологія наукових досліджень та основи інтелектуальної власності</t>
  </si>
  <si>
    <t>ОК 2.7</t>
  </si>
  <si>
    <t>Професійні стандарти та інші нормативно-правові документи з комп'ютерної інженерії</t>
  </si>
  <si>
    <t>Сучасні тенденції розвитку ІТ-технологій</t>
  </si>
  <si>
    <t>ОК 1.4</t>
  </si>
  <si>
    <t>ОК 2.5</t>
  </si>
  <si>
    <t>ОК 2.6</t>
  </si>
  <si>
    <t>Розробка, впровадження та експлуатація комп’ютерних систем і мереж</t>
  </si>
  <si>
    <t>З</t>
  </si>
  <si>
    <t>Розробка архітектури та створення програмного забезпечення для вбудованих і мобільних систем</t>
  </si>
  <si>
    <t xml:space="preserve">Науково-дослідна практика </t>
  </si>
  <si>
    <t>Управління інноваційними проєктами</t>
  </si>
  <si>
    <t>Хмарні технології</t>
  </si>
  <si>
    <t>Моделювання, аналіз і синтез комп’ютерних систем та мереж</t>
  </si>
  <si>
    <t xml:space="preserve">Технології Computer Vision </t>
  </si>
  <si>
    <t>Заклад вищої освіти</t>
  </si>
  <si>
    <t>ЗАТВЕРДЖУЮ:</t>
  </si>
  <si>
    <t>ЗАТВЕРДЖЕНО:</t>
  </si>
  <si>
    <t>протокол № ___</t>
  </si>
  <si>
    <t>_________________ Петро ТАЛАНЧУК</t>
  </si>
  <si>
    <r>
      <t xml:space="preserve">підготовки </t>
    </r>
    <r>
      <rPr>
        <b/>
        <u/>
        <sz val="14"/>
        <rFont val="Times New Roman"/>
        <family val="1"/>
        <charset val="204"/>
      </rPr>
      <t>магістра</t>
    </r>
  </si>
  <si>
    <t>від "___" квітня 2026 р.</t>
  </si>
  <si>
    <t>"___" квітня 2026 р.</t>
  </si>
  <si>
    <t>(другий рівень вищої освіти)</t>
  </si>
  <si>
    <t xml:space="preserve"> освітньо-професійна програма</t>
  </si>
  <si>
    <r>
      <t xml:space="preserve">Галузь знань:F Інформаційні технології  </t>
    </r>
    <r>
      <rPr>
        <b/>
        <sz val="10"/>
        <rFont val="Times New Roman"/>
        <family val="1"/>
        <charset val="204"/>
      </rPr>
      <t xml:space="preserve"> </t>
    </r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</si>
  <si>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магістр</t>
    </r>
  </si>
  <si>
    <t xml:space="preserve">Спеціальність: F7 Комп'ютерна інженерія 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</si>
  <si>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 xml:space="preserve">магістр з комп'ютерної інженерії </t>
    </r>
  </si>
  <si>
    <t xml:space="preserve">Спеціалізація F7 Комп'ютерна інженерія </t>
  </si>
  <si>
    <t xml:space="preserve">Професійна кваліфікація магістр з комп'ютерної інженерії 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</si>
  <si>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</si>
  <si>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</si>
  <si>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t>"10" квітня 2026 р.</t>
  </si>
  <si>
    <t>Завідувач кафедри комп'ютерної інженерії</t>
  </si>
  <si>
    <t>_________________ Андрій ТОПАЛОВ</t>
  </si>
  <si>
    <t>"___" ________ 2026 р.</t>
  </si>
  <si>
    <t xml:space="preserve">В.о.проректора з освітньої діяльності </t>
  </si>
  <si>
    <t>___________Світлана НЕСТЕРЕНКО</t>
  </si>
  <si>
    <t>"____" _________ 2026 р.</t>
  </si>
  <si>
    <t>Комп'ютерна інженерія</t>
  </si>
  <si>
    <t>Computer Engineering</t>
  </si>
  <si>
    <t>ID 78581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</si>
  <si>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виконання дипломного проекту; З – захист дипломного проєкту (роботи). </t>
    </r>
  </si>
  <si>
    <t>IV. АТЕСТАЦІЯ</t>
  </si>
  <si>
    <t>Назва навчальної дисципліни</t>
  </si>
  <si>
    <t>Форма
 випускової атестації                                           (іспит, дипломний проєкт (робота))</t>
  </si>
  <si>
    <t>Науково-дослідна</t>
  </si>
  <si>
    <t>Захист</t>
  </si>
  <si>
    <t>Переддипломна</t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</si>
  <si>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першого (бакалаврського) рівня вищої освіти</t>
    </r>
  </si>
  <si>
    <t>______________  Ірина МОРОЗОВА</t>
  </si>
  <si>
    <r>
      <t xml:space="preserve">Термін навчання:  </t>
    </r>
    <r>
      <rPr>
        <b/>
        <sz val="10"/>
        <rFont val="Times New Roman"/>
        <family val="1"/>
        <charset val="204"/>
      </rPr>
      <t>1 рік 4 місяців</t>
    </r>
    <r>
      <rPr>
        <sz val="10"/>
        <rFont val="Times New Roman"/>
        <family val="1"/>
        <charset val="204"/>
      </rPr>
      <t xml:space="preserve"> </t>
    </r>
  </si>
  <si>
    <t>НАЗВА ОСВІТНІХ КОМПОНЕНТІВ</t>
  </si>
  <si>
    <t>Академічна та професійна комунікація</t>
  </si>
  <si>
    <t>ІІІ. Вибіркові компоненти освітньої програми</t>
  </si>
  <si>
    <t>ВК 3.1</t>
  </si>
  <si>
    <t>ВК 3.2</t>
  </si>
  <si>
    <t>ВК 3.3</t>
  </si>
  <si>
    <t>ВК 3.4</t>
  </si>
  <si>
    <t>ВК 3.5</t>
  </si>
  <si>
    <t>Всього ВК</t>
  </si>
  <si>
    <t>КР 1</t>
  </si>
  <si>
    <t>Курсова робота з освітньої компоненти "Моделювання, аналіз і синтез комп’ютерних систем та мереж"</t>
  </si>
  <si>
    <t>Кількість кваліфікаційних робіт</t>
  </si>
  <si>
    <t>Вибіркові компоненти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</si>
</sst>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\1\.00"/>
    <numFmt numFmtId="166" formatCode="\2\.0"/>
    <numFmt numFmtId="167" formatCode="\3\.00"/>
    <numFmt numFmtId="170" formatCode="0_ ;\-0\ "/>
  </numFmts>
  <fonts count="6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56"/>
      <name val="Times New Roman"/>
      <family val="1"/>
      <charset val="204"/>
    </font>
    <font>
      <sz val="14"/>
      <color indexed="57"/>
      <name val="Times New Roman"/>
      <family val="1"/>
      <charset val="204"/>
    </font>
    <font>
      <sz val="14"/>
      <color indexed="56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4"/>
      <name val="Calibri"/>
      <family val="2"/>
      <charset val="204"/>
    </font>
    <font>
      <b/>
      <sz val="12"/>
      <color indexed="5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4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Calibri"/>
      <family val="2"/>
    </font>
    <font>
      <sz val="11"/>
      <color rgb="FFFF0000"/>
      <name val="Calibri"/>
      <family val="2"/>
      <charset val="204"/>
      <scheme val="minor"/>
    </font>
    <font>
      <sz val="14"/>
      <color indexed="18"/>
      <name val="Times New Roman"/>
      <family val="1"/>
      <charset val="204"/>
    </font>
    <font>
      <b/>
      <sz val="14"/>
      <color indexed="18"/>
      <name val="Times New Roman"/>
      <family val="1"/>
      <charset val="204"/>
    </font>
    <font>
      <sz val="14"/>
      <color indexed="5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Calibri"/>
      <family val="2"/>
    </font>
    <font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5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" fillId="0" borderId="0"/>
    <xf numFmtId="0" fontId="2" fillId="0" borderId="0"/>
    <xf numFmtId="9" fontId="19" fillId="0" borderId="0" applyFont="0" applyFill="0" applyBorder="0" applyAlignment="0" applyProtection="0"/>
    <xf numFmtId="0" fontId="2" fillId="0" borderId="0"/>
    <xf numFmtId="0" fontId="38" fillId="0" borderId="0">
      <protection locked="0"/>
    </xf>
  </cellStyleXfs>
  <cellXfs count="559">
    <xf numFmtId="0" fontId="0" fillId="0" borderId="0" xfId="0"/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6" fillId="0" borderId="0" xfId="5" applyFont="1" applyFill="1" applyBorder="1" applyAlignment="1">
      <alignment horizontal="right" vertical="center"/>
    </xf>
    <xf numFmtId="0" fontId="21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11" fillId="0" borderId="15" xfId="5" applyFont="1" applyFill="1" applyBorder="1" applyAlignment="1" applyProtection="1">
      <alignment horizontal="center" vertical="center"/>
      <protection locked="0"/>
    </xf>
    <xf numFmtId="0" fontId="11" fillId="0" borderId="2" xfId="5" applyFont="1" applyFill="1" applyBorder="1" applyAlignment="1" applyProtection="1">
      <alignment horizontal="center" vertical="center"/>
      <protection locked="0"/>
    </xf>
    <xf numFmtId="164" fontId="16" fillId="0" borderId="2" xfId="5" applyNumberFormat="1" applyFont="1" applyFill="1" applyBorder="1" applyAlignment="1">
      <alignment horizontal="center" vertical="center"/>
    </xf>
    <xf numFmtId="164" fontId="16" fillId="0" borderId="17" xfId="5" applyNumberFormat="1" applyFont="1" applyFill="1" applyBorder="1" applyAlignment="1">
      <alignment horizontal="center" vertical="center"/>
    </xf>
    <xf numFmtId="0" fontId="16" fillId="0" borderId="2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horizontal="center" vertical="center"/>
    </xf>
    <xf numFmtId="165" fontId="30" fillId="0" borderId="18" xfId="5" applyNumberFormat="1" applyFont="1" applyFill="1" applyBorder="1" applyAlignment="1">
      <alignment horizontal="center" vertical="center"/>
    </xf>
    <xf numFmtId="1" fontId="31" fillId="0" borderId="2" xfId="5" applyNumberFormat="1" applyFont="1" applyFill="1" applyBorder="1" applyAlignment="1">
      <alignment horizontal="center" vertical="center"/>
    </xf>
    <xf numFmtId="1" fontId="30" fillId="0" borderId="2" xfId="5" applyNumberFormat="1" applyFont="1" applyFill="1" applyBorder="1" applyAlignment="1">
      <alignment horizontal="center" vertical="center"/>
    </xf>
    <xf numFmtId="1" fontId="30" fillId="0" borderId="21" xfId="5" applyNumberFormat="1" applyFont="1" applyFill="1" applyBorder="1" applyAlignment="1" applyProtection="1">
      <alignment horizontal="center" vertical="center"/>
      <protection locked="0"/>
    </xf>
    <xf numFmtId="1" fontId="30" fillId="0" borderId="24" xfId="5" applyNumberFormat="1" applyFont="1" applyFill="1" applyBorder="1" applyAlignment="1" applyProtection="1">
      <alignment horizontal="center" vertical="center"/>
      <protection locked="0"/>
    </xf>
    <xf numFmtId="0" fontId="30" fillId="0" borderId="10" xfId="5" applyFont="1" applyFill="1" applyBorder="1" applyAlignment="1">
      <alignment horizontal="center" vertical="center"/>
    </xf>
    <xf numFmtId="1" fontId="31" fillId="0" borderId="10" xfId="5" applyNumberFormat="1" applyFont="1" applyFill="1" applyBorder="1" applyAlignment="1">
      <alignment horizontal="center" vertical="center"/>
    </xf>
    <xf numFmtId="1" fontId="30" fillId="0" borderId="10" xfId="5" applyNumberFormat="1" applyFont="1" applyFill="1" applyBorder="1" applyAlignment="1">
      <alignment horizontal="center" vertical="center"/>
    </xf>
    <xf numFmtId="1" fontId="30" fillId="0" borderId="25" xfId="5" applyNumberFormat="1" applyFont="1" applyFill="1" applyBorder="1" applyAlignment="1" applyProtection="1">
      <alignment horizontal="center" vertical="center"/>
      <protection locked="0"/>
    </xf>
    <xf numFmtId="0" fontId="31" fillId="0" borderId="23" xfId="5" applyFont="1" applyFill="1" applyBorder="1" applyAlignment="1">
      <alignment horizontal="center" vertical="center"/>
    </xf>
    <xf numFmtId="0" fontId="31" fillId="0" borderId="17" xfId="5" applyFont="1" applyFill="1" applyBorder="1" applyAlignment="1">
      <alignment horizontal="center" vertical="center"/>
    </xf>
    <xf numFmtId="0" fontId="31" fillId="0" borderId="29" xfId="5" applyFont="1" applyFill="1" applyBorder="1" applyAlignment="1">
      <alignment horizontal="center" vertical="center"/>
    </xf>
    <xf numFmtId="1" fontId="30" fillId="0" borderId="17" xfId="5" applyNumberFormat="1" applyFont="1" applyFill="1" applyBorder="1" applyAlignment="1">
      <alignment horizontal="center" vertical="center"/>
    </xf>
    <xf numFmtId="1" fontId="30" fillId="0" borderId="29" xfId="5" applyNumberFormat="1" applyFont="1" applyFill="1" applyBorder="1" applyAlignment="1">
      <alignment horizontal="center" vertical="center"/>
    </xf>
    <xf numFmtId="1" fontId="30" fillId="0" borderId="30" xfId="5" applyNumberFormat="1" applyFont="1" applyFill="1" applyBorder="1" applyAlignment="1" applyProtection="1">
      <alignment horizontal="center" vertical="center"/>
      <protection locked="0"/>
    </xf>
    <xf numFmtId="0" fontId="30" fillId="0" borderId="31" xfId="5" applyFont="1" applyFill="1" applyBorder="1" applyAlignment="1" applyProtection="1">
      <alignment horizontal="left" vertical="center"/>
      <protection locked="0"/>
    </xf>
    <xf numFmtId="0" fontId="31" fillId="0" borderId="32" xfId="5" applyFont="1" applyFill="1" applyBorder="1" applyAlignment="1">
      <alignment horizontal="center" vertical="center"/>
    </xf>
    <xf numFmtId="0" fontId="31" fillId="0" borderId="2" xfId="5" applyFont="1" applyFill="1" applyBorder="1" applyAlignment="1">
      <alignment horizontal="center" vertical="center"/>
    </xf>
    <xf numFmtId="0" fontId="31" fillId="0" borderId="24" xfId="5" applyFont="1" applyFill="1" applyBorder="1" applyAlignment="1">
      <alignment horizontal="center" vertical="center"/>
    </xf>
    <xf numFmtId="1" fontId="31" fillId="0" borderId="24" xfId="5" applyNumberFormat="1" applyFont="1" applyFill="1" applyBorder="1" applyAlignment="1">
      <alignment horizontal="center" vertical="center"/>
    </xf>
    <xf numFmtId="0" fontId="31" fillId="0" borderId="4" xfId="5" applyFont="1" applyFill="1" applyBorder="1" applyAlignment="1">
      <alignment horizontal="center" vertical="center"/>
    </xf>
    <xf numFmtId="0" fontId="30" fillId="0" borderId="33" xfId="5" applyFont="1" applyFill="1" applyBorder="1" applyAlignment="1" applyProtection="1">
      <alignment horizontal="center" vertical="center"/>
      <protection locked="0"/>
    </xf>
    <xf numFmtId="0" fontId="30" fillId="0" borderId="34" xfId="5" applyFont="1" applyFill="1" applyBorder="1" applyAlignment="1" applyProtection="1">
      <alignment horizontal="center" vertical="center"/>
      <protection locked="0"/>
    </xf>
    <xf numFmtId="0" fontId="30" fillId="0" borderId="15" xfId="5" applyFont="1" applyFill="1" applyBorder="1" applyAlignment="1" applyProtection="1">
      <alignment horizontal="center" vertical="center"/>
      <protection locked="0"/>
    </xf>
    <xf numFmtId="0" fontId="30" fillId="0" borderId="23" xfId="0" applyFont="1" applyFill="1" applyBorder="1" applyAlignment="1" applyProtection="1">
      <alignment horizontal="center" vertical="center"/>
      <protection locked="0"/>
    </xf>
    <xf numFmtId="1" fontId="31" fillId="0" borderId="17" xfId="5" applyNumberFormat="1" applyFont="1" applyFill="1" applyBorder="1" applyAlignment="1">
      <alignment horizontal="center" vertical="center"/>
    </xf>
    <xf numFmtId="1" fontId="30" fillId="0" borderId="17" xfId="0" applyNumberFormat="1" applyFont="1" applyFill="1" applyBorder="1" applyAlignment="1" applyProtection="1">
      <alignment horizontal="center" vertical="center"/>
      <protection locked="0"/>
    </xf>
    <xf numFmtId="1" fontId="30" fillId="0" borderId="30" xfId="0" applyNumberFormat="1" applyFont="1" applyFill="1" applyBorder="1" applyAlignment="1" applyProtection="1">
      <alignment horizontal="center" vertical="center"/>
      <protection locked="0"/>
    </xf>
    <xf numFmtId="0" fontId="30" fillId="0" borderId="4" xfId="5" applyFont="1" applyFill="1" applyBorder="1" applyAlignment="1" applyProtection="1">
      <alignment horizontal="center" vertical="center"/>
      <protection locked="0"/>
    </xf>
    <xf numFmtId="0" fontId="30" fillId="0" borderId="2" xfId="5" applyFont="1" applyFill="1" applyBorder="1" applyAlignment="1" applyProtection="1">
      <alignment horizontal="center" vertical="center"/>
      <protection locked="0"/>
    </xf>
    <xf numFmtId="0" fontId="33" fillId="0" borderId="23" xfId="5" applyFont="1" applyFill="1" applyBorder="1" applyAlignment="1" applyProtection="1">
      <alignment horizontal="center" vertical="center"/>
      <protection locked="0"/>
    </xf>
    <xf numFmtId="0" fontId="33" fillId="0" borderId="17" xfId="5" applyFont="1" applyFill="1" applyBorder="1" applyAlignment="1" applyProtection="1">
      <alignment horizontal="center" vertical="center"/>
      <protection locked="0"/>
    </xf>
    <xf numFmtId="0" fontId="33" fillId="0" borderId="29" xfId="5" applyFont="1" applyFill="1" applyBorder="1" applyAlignment="1" applyProtection="1">
      <alignment horizontal="center" vertical="center"/>
      <protection locked="0"/>
    </xf>
    <xf numFmtId="0" fontId="33" fillId="0" borderId="32" xfId="5" applyFont="1" applyFill="1" applyBorder="1" applyAlignment="1" applyProtection="1">
      <alignment horizontal="center" vertical="center"/>
      <protection locked="0"/>
    </xf>
    <xf numFmtId="0" fontId="33" fillId="0" borderId="16" xfId="5" applyFont="1" applyFill="1" applyBorder="1" applyAlignment="1" applyProtection="1">
      <alignment horizontal="center" vertical="center"/>
      <protection locked="0"/>
    </xf>
    <xf numFmtId="0" fontId="33" fillId="0" borderId="20" xfId="5" applyFont="1" applyFill="1" applyBorder="1" applyAlignment="1" applyProtection="1">
      <alignment horizontal="center" vertical="center"/>
      <protection locked="0"/>
    </xf>
    <xf numFmtId="164" fontId="32" fillId="0" borderId="16" xfId="5" applyNumberFormat="1" applyFont="1" applyFill="1" applyBorder="1" applyAlignment="1">
      <alignment horizontal="center" vertical="center"/>
    </xf>
    <xf numFmtId="0" fontId="33" fillId="0" borderId="36" xfId="5" applyFont="1" applyFill="1" applyBorder="1" applyAlignment="1" applyProtection="1">
      <alignment horizontal="center" vertical="center"/>
      <protection locked="0"/>
    </xf>
    <xf numFmtId="1" fontId="33" fillId="0" borderId="21" xfId="5" applyNumberFormat="1" applyFont="1" applyFill="1" applyBorder="1" applyAlignment="1" applyProtection="1">
      <alignment horizontal="center" vertical="center"/>
      <protection locked="0"/>
    </xf>
    <xf numFmtId="0" fontId="33" fillId="0" borderId="4" xfId="5" applyFont="1" applyFill="1" applyBorder="1" applyAlignment="1" applyProtection="1">
      <alignment horizontal="center" vertical="center"/>
      <protection locked="0"/>
    </xf>
    <xf numFmtId="0" fontId="14" fillId="0" borderId="0" xfId="0" applyFont="1" applyFill="1"/>
    <xf numFmtId="0" fontId="9" fillId="0" borderId="0" xfId="0" applyFont="1" applyFill="1"/>
    <xf numFmtId="0" fontId="4" fillId="0" borderId="0" xfId="0" applyFont="1" applyFill="1"/>
    <xf numFmtId="0" fontId="30" fillId="0" borderId="16" xfId="5" applyFont="1" applyFill="1" applyBorder="1" applyAlignment="1" applyProtection="1">
      <alignment horizontal="center" vertical="center"/>
      <protection locked="0"/>
    </xf>
    <xf numFmtId="0" fontId="30" fillId="0" borderId="2" xfId="5" applyFont="1" applyFill="1" applyBorder="1" applyAlignment="1">
      <alignment horizontal="center" vertical="center"/>
    </xf>
    <xf numFmtId="0" fontId="30" fillId="0" borderId="41" xfId="5" applyFont="1" applyFill="1" applyBorder="1" applyAlignment="1" applyProtection="1">
      <alignment horizontal="center" vertical="center"/>
      <protection locked="0"/>
    </xf>
    <xf numFmtId="0" fontId="30" fillId="0" borderId="24" xfId="5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25" fillId="0" borderId="2" xfId="5" applyFont="1" applyFill="1" applyBorder="1" applyAlignment="1">
      <alignment horizontal="center" vertical="center"/>
    </xf>
    <xf numFmtId="0" fontId="11" fillId="0" borderId="0" xfId="5" applyFont="1" applyFill="1" applyAlignment="1">
      <alignment vertical="center"/>
    </xf>
    <xf numFmtId="0" fontId="22" fillId="0" borderId="0" xfId="5" applyFont="1" applyFill="1" applyAlignment="1">
      <alignment vertical="center"/>
    </xf>
    <xf numFmtId="0" fontId="21" fillId="0" borderId="0" xfId="5" applyFont="1" applyFill="1" applyAlignment="1">
      <alignment vertical="center"/>
    </xf>
    <xf numFmtId="0" fontId="16" fillId="0" borderId="0" xfId="5" applyFont="1" applyFill="1" applyBorder="1" applyAlignment="1">
      <alignment horizontal="center" vertical="center"/>
    </xf>
    <xf numFmtId="1" fontId="33" fillId="0" borderId="30" xfId="0" applyNumberFormat="1" applyFont="1" applyFill="1" applyBorder="1" applyAlignment="1" applyProtection="1">
      <alignment horizontal="center" vertical="center"/>
      <protection locked="0"/>
    </xf>
    <xf numFmtId="0" fontId="31" fillId="0" borderId="44" xfId="0" applyFont="1" applyFill="1" applyBorder="1" applyAlignment="1">
      <alignment vertical="center" wrapText="1"/>
    </xf>
    <xf numFmtId="0" fontId="34" fillId="0" borderId="0" xfId="5" applyFont="1" applyFill="1" applyAlignment="1">
      <alignment horizontal="center" vertical="center"/>
    </xf>
    <xf numFmtId="0" fontId="34" fillId="0" borderId="0" xfId="5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" fillId="0" borderId="0" xfId="5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2" fontId="30" fillId="0" borderId="45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" applyFont="1" applyAlignment="1">
      <alignment vertical="center"/>
    </xf>
    <xf numFmtId="0" fontId="30" fillId="0" borderId="17" xfId="5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3" fillId="0" borderId="23" xfId="5" applyNumberFormat="1" applyFont="1" applyFill="1" applyBorder="1" applyAlignment="1" applyProtection="1">
      <alignment horizontal="center" vertical="center"/>
      <protection locked="0"/>
    </xf>
    <xf numFmtId="0" fontId="33" fillId="0" borderId="17" xfId="5" applyFont="1" applyFill="1" applyBorder="1" applyAlignment="1">
      <alignment horizontal="center" vertical="center"/>
    </xf>
    <xf numFmtId="1" fontId="33" fillId="0" borderId="30" xfId="5" applyNumberFormat="1" applyFont="1" applyFill="1" applyBorder="1" applyAlignment="1" applyProtection="1">
      <alignment horizontal="center" vertical="center"/>
      <protection locked="0"/>
    </xf>
    <xf numFmtId="0" fontId="33" fillId="0" borderId="12" xfId="5" applyNumberFormat="1" applyFont="1" applyFill="1" applyBorder="1" applyAlignment="1" applyProtection="1">
      <alignment horizontal="center" vertical="center"/>
      <protection locked="0"/>
    </xf>
    <xf numFmtId="1" fontId="33" fillId="0" borderId="18" xfId="5" applyNumberFormat="1" applyFont="1" applyFill="1" applyBorder="1" applyAlignment="1" applyProtection="1">
      <alignment horizontal="center" vertical="center"/>
      <protection locked="0"/>
    </xf>
    <xf numFmtId="2" fontId="30" fillId="0" borderId="21" xfId="5" applyNumberFormat="1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 vertical="center"/>
    </xf>
    <xf numFmtId="1" fontId="11" fillId="0" borderId="0" xfId="5" applyNumberFormat="1" applyFont="1" applyAlignment="1">
      <alignment horizontal="center" vertical="center"/>
    </xf>
    <xf numFmtId="0" fontId="11" fillId="2" borderId="0" xfId="5" applyFont="1" applyFill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2" fontId="33" fillId="0" borderId="18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9" applyFont="1" applyAlignment="1" applyProtection="1">
      <alignment vertical="center"/>
    </xf>
    <xf numFmtId="0" fontId="24" fillId="0" borderId="0" xfId="0" applyFont="1" applyAlignment="1">
      <alignment vertical="center"/>
    </xf>
    <xf numFmtId="0" fontId="4" fillId="0" borderId="0" xfId="9" applyFont="1" applyAlignment="1" applyProtection="1">
      <alignment vertical="center"/>
    </xf>
    <xf numFmtId="0" fontId="24" fillId="0" borderId="0" xfId="8" applyFont="1" applyAlignment="1">
      <alignment vertical="center"/>
    </xf>
    <xf numFmtId="0" fontId="4" fillId="0" borderId="0" xfId="9" applyFont="1" applyAlignment="1" applyProtection="1">
      <alignment horizontal="left" vertical="center"/>
    </xf>
    <xf numFmtId="0" fontId="24" fillId="0" borderId="0" xfId="0" applyFont="1" applyAlignment="1">
      <alignment horizontal="left" vertical="center" wrapText="1"/>
    </xf>
    <xf numFmtId="0" fontId="4" fillId="0" borderId="0" xfId="9" applyFont="1" applyFill="1" applyAlignment="1" applyProtection="1">
      <alignment vertical="center"/>
    </xf>
    <xf numFmtId="0" fontId="10" fillId="0" borderId="0" xfId="9" applyFont="1" applyFill="1" applyAlignment="1" applyProtection="1">
      <alignment vertical="center"/>
    </xf>
    <xf numFmtId="0" fontId="4" fillId="0" borderId="0" xfId="5" applyFont="1" applyFill="1" applyAlignment="1">
      <alignment vertical="center"/>
    </xf>
    <xf numFmtId="0" fontId="41" fillId="0" borderId="2" xfId="9" applyFont="1" applyFill="1" applyBorder="1" applyAlignment="1">
      <alignment horizontal="center" vertical="center"/>
      <protection locked="0"/>
    </xf>
    <xf numFmtId="0" fontId="41" fillId="0" borderId="24" xfId="9" applyFont="1" applyFill="1" applyBorder="1" applyAlignment="1">
      <alignment horizontal="center" vertical="center"/>
      <protection locked="0"/>
    </xf>
    <xf numFmtId="0" fontId="41" fillId="0" borderId="4" xfId="9" applyFont="1" applyFill="1" applyBorder="1" applyAlignment="1">
      <alignment horizontal="center" vertical="center"/>
      <protection locked="0"/>
    </xf>
    <xf numFmtId="1" fontId="42" fillId="0" borderId="2" xfId="9" applyNumberFormat="1" applyFont="1" applyFill="1" applyBorder="1" applyAlignment="1" applyProtection="1">
      <alignment horizontal="center" vertical="center"/>
    </xf>
    <xf numFmtId="1" fontId="41" fillId="0" borderId="21" xfId="9" applyNumberFormat="1" applyFont="1" applyFill="1" applyBorder="1" applyAlignment="1">
      <alignment horizontal="center" vertical="center"/>
      <protection locked="0"/>
    </xf>
    <xf numFmtId="0" fontId="30" fillId="0" borderId="41" xfId="5" applyFont="1" applyFill="1" applyBorder="1" applyAlignment="1">
      <alignment horizontal="center" vertical="center"/>
    </xf>
    <xf numFmtId="0" fontId="30" fillId="0" borderId="42" xfId="5" applyNumberFormat="1" applyFont="1" applyFill="1" applyBorder="1" applyAlignment="1" applyProtection="1">
      <alignment horizontal="center" vertical="center"/>
      <protection locked="0"/>
    </xf>
    <xf numFmtId="0" fontId="30" fillId="0" borderId="10" xfId="5" applyFont="1" applyFill="1" applyBorder="1" applyAlignment="1" applyProtection="1">
      <alignment horizontal="center" vertical="center"/>
      <protection locked="0"/>
    </xf>
    <xf numFmtId="0" fontId="30" fillId="0" borderId="27" xfId="5" applyFont="1" applyFill="1" applyBorder="1" applyAlignment="1">
      <alignment horizontal="center" vertical="center"/>
    </xf>
    <xf numFmtId="0" fontId="31" fillId="0" borderId="25" xfId="5" applyFont="1" applyFill="1" applyBorder="1" applyAlignment="1">
      <alignment horizontal="center" vertical="center"/>
    </xf>
    <xf numFmtId="0" fontId="30" fillId="0" borderId="42" xfId="5" applyFont="1" applyFill="1" applyBorder="1" applyAlignment="1" applyProtection="1">
      <alignment horizontal="center" vertical="center"/>
      <protection locked="0"/>
    </xf>
    <xf numFmtId="1" fontId="30" fillId="0" borderId="27" xfId="5" applyNumberFormat="1" applyFont="1" applyFill="1" applyBorder="1" applyAlignment="1">
      <alignment horizontal="center" vertical="center"/>
    </xf>
    <xf numFmtId="0" fontId="41" fillId="0" borderId="16" xfId="9" applyFont="1" applyFill="1" applyBorder="1" applyAlignment="1">
      <alignment horizontal="center" vertical="center"/>
      <protection locked="0"/>
    </xf>
    <xf numFmtId="0" fontId="41" fillId="0" borderId="20" xfId="9" applyFont="1" applyFill="1" applyBorder="1" applyAlignment="1">
      <alignment horizontal="center" vertical="center"/>
      <protection locked="0"/>
    </xf>
    <xf numFmtId="0" fontId="30" fillId="0" borderId="4" xfId="5" applyFont="1" applyFill="1" applyBorder="1" applyAlignment="1">
      <alignment horizontal="center" vertical="center"/>
    </xf>
    <xf numFmtId="0" fontId="44" fillId="0" borderId="0" xfId="9" applyFont="1" applyAlignment="1" applyProtection="1">
      <alignment vertical="center"/>
    </xf>
    <xf numFmtId="1" fontId="45" fillId="0" borderId="0" xfId="9" applyNumberFormat="1" applyFont="1" applyAlignment="1" applyProtection="1">
      <alignment horizontal="center" vertical="center"/>
    </xf>
    <xf numFmtId="0" fontId="44" fillId="0" borderId="0" xfId="9" applyFont="1" applyAlignment="1" applyProtection="1">
      <alignment horizontal="center" vertical="center"/>
    </xf>
    <xf numFmtId="0" fontId="46" fillId="4" borderId="0" xfId="9" applyFont="1" applyFill="1" applyAlignment="1" applyProtection="1">
      <alignment horizontal="center" vertical="center"/>
    </xf>
    <xf numFmtId="0" fontId="46" fillId="4" borderId="0" xfId="9" applyFont="1" applyFill="1" applyAlignment="1" applyProtection="1">
      <alignment vertical="center"/>
    </xf>
    <xf numFmtId="0" fontId="46" fillId="0" borderId="0" xfId="9" applyFont="1" applyAlignment="1" applyProtection="1">
      <alignment vertical="center"/>
    </xf>
    <xf numFmtId="0" fontId="36" fillId="0" borderId="0" xfId="0" applyFont="1" applyAlignment="1">
      <alignment horizontal="justify" vertical="center"/>
    </xf>
    <xf numFmtId="0" fontId="46" fillId="0" borderId="0" xfId="9" applyFont="1" applyAlignment="1" applyProtection="1">
      <alignment horizontal="center" vertical="center"/>
    </xf>
    <xf numFmtId="0" fontId="47" fillId="0" borderId="0" xfId="0" applyFont="1" applyAlignment="1">
      <alignment vertical="center"/>
    </xf>
    <xf numFmtId="0" fontId="46" fillId="0" borderId="0" xfId="9" applyFont="1" applyAlignment="1" applyProtection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5" applyFont="1" applyFill="1" applyAlignment="1">
      <alignment vertical="center"/>
    </xf>
    <xf numFmtId="0" fontId="46" fillId="0" borderId="0" xfId="5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4" fillId="0" borderId="0" xfId="5" applyFont="1" applyAlignment="1">
      <alignment vertical="center"/>
    </xf>
    <xf numFmtId="9" fontId="4" fillId="0" borderId="0" xfId="7" applyFont="1" applyFill="1" applyAlignment="1">
      <alignment vertical="center"/>
    </xf>
    <xf numFmtId="9" fontId="36" fillId="0" borderId="0" xfId="7" applyFont="1" applyFill="1" applyAlignment="1">
      <alignment vertical="center"/>
    </xf>
    <xf numFmtId="9" fontId="4" fillId="0" borderId="0" xfId="7" applyFont="1" applyAlignment="1">
      <alignment vertical="center"/>
    </xf>
    <xf numFmtId="9" fontId="34" fillId="0" borderId="0" xfId="1" applyFont="1" applyFill="1" applyAlignment="1">
      <alignment vertical="center"/>
    </xf>
    <xf numFmtId="9" fontId="4" fillId="0" borderId="0" xfId="1" applyFont="1" applyFill="1" applyAlignment="1">
      <alignment vertical="center"/>
    </xf>
    <xf numFmtId="9" fontId="11" fillId="0" borderId="0" xfId="1" applyFont="1" applyFill="1" applyAlignment="1">
      <alignment vertical="center"/>
    </xf>
    <xf numFmtId="9" fontId="34" fillId="0" borderId="0" xfId="7" applyFont="1" applyFill="1" applyAlignment="1">
      <alignment vertical="center"/>
    </xf>
    <xf numFmtId="0" fontId="11" fillId="0" borderId="0" xfId="5" applyFont="1" applyFill="1" applyBorder="1" applyAlignment="1">
      <alignment vertical="center"/>
    </xf>
    <xf numFmtId="1" fontId="35" fillId="0" borderId="0" xfId="5" applyNumberFormat="1" applyFont="1" applyFill="1" applyAlignment="1">
      <alignment vertical="center"/>
    </xf>
    <xf numFmtId="0" fontId="11" fillId="0" borderId="0" xfId="5" applyFont="1" applyBorder="1" applyAlignment="1">
      <alignment vertical="center"/>
    </xf>
    <xf numFmtId="0" fontId="11" fillId="0" borderId="1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34" fillId="0" borderId="0" xfId="5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6" fillId="0" borderId="0" xfId="5" applyFont="1" applyAlignment="1">
      <alignment vertical="center"/>
    </xf>
    <xf numFmtId="0" fontId="46" fillId="0" borderId="0" xfId="5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24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/>
    </xf>
    <xf numFmtId="0" fontId="11" fillId="0" borderId="11" xfId="5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0" fontId="30" fillId="0" borderId="35" xfId="5" applyFont="1" applyFill="1" applyBorder="1" applyAlignment="1" applyProtection="1">
      <alignment horizontal="center" vertical="center"/>
      <protection locked="0"/>
    </xf>
    <xf numFmtId="0" fontId="31" fillId="0" borderId="30" xfId="0" applyFont="1" applyFill="1" applyBorder="1" applyAlignment="1" applyProtection="1">
      <alignment horizontal="center" vertical="center"/>
      <protection locked="0"/>
    </xf>
    <xf numFmtId="0" fontId="42" fillId="0" borderId="21" xfId="9" applyFont="1" applyFill="1" applyBorder="1" applyAlignment="1">
      <alignment horizontal="center" vertical="center"/>
      <protection locked="0"/>
    </xf>
    <xf numFmtId="0" fontId="41" fillId="0" borderId="23" xfId="9" applyFont="1" applyFill="1" applyBorder="1" applyAlignment="1">
      <alignment horizontal="center" vertical="center"/>
      <protection locked="0"/>
    </xf>
    <xf numFmtId="0" fontId="30" fillId="0" borderId="42" xfId="5" applyFont="1" applyFill="1" applyBorder="1" applyAlignment="1">
      <alignment horizontal="center" vertical="center"/>
    </xf>
    <xf numFmtId="164" fontId="11" fillId="0" borderId="10" xfId="5" applyNumberFormat="1" applyFont="1" applyFill="1" applyBorder="1" applyAlignment="1" applyProtection="1">
      <alignment horizontal="center" vertical="center"/>
      <protection locked="0"/>
    </xf>
    <xf numFmtId="165" fontId="20" fillId="0" borderId="7" xfId="5" applyNumberFormat="1" applyFont="1" applyFill="1" applyBorder="1" applyAlignment="1">
      <alignment horizontal="center" vertical="center"/>
    </xf>
    <xf numFmtId="0" fontId="20" fillId="0" borderId="43" xfId="5" applyFont="1" applyFill="1" applyBorder="1" applyAlignment="1" applyProtection="1">
      <alignment horizontal="right" vertical="center" wrapText="1"/>
      <protection locked="0"/>
    </xf>
    <xf numFmtId="0" fontId="20" fillId="0" borderId="3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1" fontId="20" fillId="0" borderId="7" xfId="5" applyNumberFormat="1" applyFont="1" applyFill="1" applyBorder="1" applyAlignment="1">
      <alignment horizontal="center" vertical="center"/>
    </xf>
    <xf numFmtId="1" fontId="20" fillId="0" borderId="3" xfId="5" applyNumberFormat="1" applyFont="1" applyFill="1" applyBorder="1" applyAlignment="1">
      <alignment horizontal="center" vertical="center"/>
    </xf>
    <xf numFmtId="1" fontId="20" fillId="0" borderId="1" xfId="5" applyNumberFormat="1" applyFont="1" applyFill="1" applyBorder="1" applyAlignment="1">
      <alignment horizontal="center" vertical="center"/>
    </xf>
    <xf numFmtId="1" fontId="20" fillId="0" borderId="8" xfId="5" applyNumberFormat="1" applyFont="1" applyFill="1" applyBorder="1" applyAlignment="1">
      <alignment horizontal="center" vertical="center"/>
    </xf>
    <xf numFmtId="0" fontId="32" fillId="0" borderId="30" xfId="5" applyFont="1" applyFill="1" applyBorder="1" applyAlignment="1" applyProtection="1">
      <alignment horizontal="center" vertical="center"/>
      <protection locked="0"/>
    </xf>
    <xf numFmtId="1" fontId="33" fillId="0" borderId="16" xfId="5" applyNumberFormat="1" applyFont="1" applyFill="1" applyBorder="1" applyAlignment="1" applyProtection="1">
      <alignment horizontal="center" vertical="center"/>
      <protection locked="0"/>
    </xf>
    <xf numFmtId="1" fontId="33" fillId="0" borderId="20" xfId="5" applyNumberFormat="1" applyFont="1" applyFill="1" applyBorder="1" applyAlignment="1" applyProtection="1">
      <alignment horizontal="center" vertical="center"/>
      <protection locked="0"/>
    </xf>
    <xf numFmtId="170" fontId="33" fillId="0" borderId="23" xfId="5" applyNumberFormat="1" applyFont="1" applyFill="1" applyBorder="1" applyAlignment="1" applyProtection="1">
      <alignment horizontal="center" vertical="center"/>
      <protection locked="0"/>
    </xf>
    <xf numFmtId="0" fontId="32" fillId="0" borderId="45" xfId="5" applyFont="1" applyFill="1" applyBorder="1" applyAlignment="1" applyProtection="1">
      <alignment horizontal="center" vertical="center"/>
      <protection locked="0"/>
    </xf>
    <xf numFmtId="0" fontId="33" fillId="0" borderId="53" xfId="5" applyFont="1" applyFill="1" applyBorder="1" applyAlignment="1" applyProtection="1">
      <alignment horizontal="center" vertical="center"/>
      <protection locked="0"/>
    </xf>
    <xf numFmtId="0" fontId="16" fillId="0" borderId="7" xfId="5" applyFont="1" applyFill="1" applyBorder="1" applyAlignment="1">
      <alignment horizontal="center" vertical="center"/>
    </xf>
    <xf numFmtId="1" fontId="16" fillId="0" borderId="3" xfId="5" applyNumberFormat="1" applyFont="1" applyFill="1" applyBorder="1" applyAlignment="1">
      <alignment horizontal="center" vertical="center"/>
    </xf>
    <xf numFmtId="1" fontId="16" fillId="0" borderId="7" xfId="5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justify" vertical="center"/>
    </xf>
    <xf numFmtId="0" fontId="30" fillId="0" borderId="23" xfId="5" applyFont="1" applyFill="1" applyBorder="1" applyAlignment="1" applyProtection="1">
      <alignment horizontal="center" vertical="center"/>
      <protection locked="0"/>
    </xf>
    <xf numFmtId="0" fontId="11" fillId="0" borderId="21" xfId="5" applyFont="1" applyFill="1" applyBorder="1" applyAlignment="1">
      <alignment horizontal="left" vertical="center"/>
    </xf>
    <xf numFmtId="0" fontId="11" fillId="0" borderId="21" xfId="5" applyFont="1" applyFill="1" applyBorder="1" applyAlignment="1" applyProtection="1">
      <alignment horizontal="left" vertical="center" wrapText="1"/>
      <protection locked="0"/>
    </xf>
    <xf numFmtId="1" fontId="31" fillId="0" borderId="21" xfId="5" applyNumberFormat="1" applyFont="1" applyFill="1" applyBorder="1" applyAlignment="1">
      <alignment horizontal="center" vertical="center"/>
    </xf>
    <xf numFmtId="1" fontId="30" fillId="0" borderId="24" xfId="5" applyNumberFormat="1" applyFont="1" applyFill="1" applyBorder="1" applyAlignment="1">
      <alignment horizontal="center" vertical="center"/>
    </xf>
    <xf numFmtId="1" fontId="30" fillId="0" borderId="4" xfId="5" applyNumberFormat="1" applyFont="1" applyFill="1" applyBorder="1" applyAlignment="1">
      <alignment horizontal="center" vertical="center"/>
    </xf>
    <xf numFmtId="2" fontId="30" fillId="0" borderId="25" xfId="5" applyNumberFormat="1" applyFont="1" applyFill="1" applyBorder="1" applyAlignment="1" applyProtection="1">
      <alignment horizontal="center" vertical="center" wrapText="1"/>
      <protection locked="0"/>
    </xf>
    <xf numFmtId="166" fontId="30" fillId="0" borderId="28" xfId="5" applyNumberFormat="1" applyFont="1" applyFill="1" applyBorder="1" applyAlignment="1" applyProtection="1">
      <alignment horizontal="center" vertical="center"/>
      <protection locked="0"/>
    </xf>
    <xf numFmtId="0" fontId="11" fillId="0" borderId="22" xfId="5" applyFont="1" applyFill="1" applyBorder="1" applyAlignment="1" applyProtection="1">
      <alignment horizontal="left" vertical="center"/>
      <protection locked="0"/>
    </xf>
    <xf numFmtId="1" fontId="31" fillId="0" borderId="30" xfId="5" applyNumberFormat="1" applyFont="1" applyFill="1" applyBorder="1" applyAlignment="1">
      <alignment horizontal="center" vertical="center"/>
    </xf>
    <xf numFmtId="164" fontId="31" fillId="0" borderId="23" xfId="5" applyNumberFormat="1" applyFont="1" applyFill="1" applyBorder="1" applyAlignment="1">
      <alignment horizontal="center" vertical="center"/>
    </xf>
    <xf numFmtId="164" fontId="31" fillId="0" borderId="17" xfId="5" applyNumberFormat="1" applyFont="1" applyFill="1" applyBorder="1" applyAlignment="1">
      <alignment horizontal="center" vertical="center"/>
    </xf>
    <xf numFmtId="166" fontId="30" fillId="0" borderId="21" xfId="5" applyNumberFormat="1" applyFont="1" applyFill="1" applyBorder="1" applyAlignment="1" applyProtection="1">
      <alignment horizontal="center" vertical="center"/>
      <protection locked="0"/>
    </xf>
    <xf numFmtId="164" fontId="31" fillId="0" borderId="4" xfId="5" applyNumberFormat="1" applyFont="1" applyFill="1" applyBorder="1" applyAlignment="1">
      <alignment horizontal="center" vertical="center"/>
    </xf>
    <xf numFmtId="164" fontId="31" fillId="0" borderId="2" xfId="5" applyNumberFormat="1" applyFont="1" applyFill="1" applyBorder="1" applyAlignment="1">
      <alignment horizontal="center" vertical="center"/>
    </xf>
    <xf numFmtId="166" fontId="20" fillId="0" borderId="7" xfId="5" applyNumberFormat="1" applyFont="1" applyFill="1" applyBorder="1" applyAlignment="1">
      <alignment vertical="center"/>
    </xf>
    <xf numFmtId="0" fontId="20" fillId="0" borderId="7" xfId="5" applyFont="1" applyFill="1" applyBorder="1" applyAlignment="1" applyProtection="1">
      <alignment horizontal="right" vertical="center" wrapText="1"/>
      <protection locked="0"/>
    </xf>
    <xf numFmtId="0" fontId="33" fillId="0" borderId="36" xfId="5" applyFont="1" applyFill="1" applyBorder="1" applyAlignment="1">
      <alignment horizontal="center" vertical="center"/>
    </xf>
    <xf numFmtId="0" fontId="33" fillId="0" borderId="37" xfId="5" applyFont="1" applyFill="1" applyBorder="1" applyAlignment="1">
      <alignment horizontal="center" vertical="center"/>
    </xf>
    <xf numFmtId="0" fontId="32" fillId="0" borderId="18" xfId="5" applyFont="1" applyFill="1" applyBorder="1" applyAlignment="1">
      <alignment horizontal="center" vertical="center"/>
    </xf>
    <xf numFmtId="1" fontId="33" fillId="0" borderId="36" xfId="5" applyNumberFormat="1" applyFont="1" applyFill="1" applyBorder="1" applyAlignment="1" applyProtection="1">
      <alignment horizontal="center" vertical="center"/>
      <protection locked="0"/>
    </xf>
    <xf numFmtId="1" fontId="33" fillId="0" borderId="37" xfId="5" applyNumberFormat="1" applyFont="1" applyFill="1" applyBorder="1" applyAlignment="1" applyProtection="1">
      <alignment horizontal="center" vertical="center"/>
      <protection locked="0"/>
    </xf>
    <xf numFmtId="0" fontId="33" fillId="0" borderId="33" xfId="5" applyFont="1" applyFill="1" applyBorder="1" applyAlignment="1">
      <alignment horizontal="center" vertical="center"/>
    </xf>
    <xf numFmtId="0" fontId="33" fillId="0" borderId="29" xfId="5" applyFont="1" applyFill="1" applyBorder="1" applyAlignment="1">
      <alignment horizontal="center" vertical="center"/>
    </xf>
    <xf numFmtId="0" fontId="32" fillId="0" borderId="30" xfId="5" applyFont="1" applyFill="1" applyBorder="1" applyAlignment="1">
      <alignment horizontal="center" vertical="center"/>
    </xf>
    <xf numFmtId="1" fontId="33" fillId="0" borderId="17" xfId="5" applyNumberFormat="1" applyFont="1" applyFill="1" applyBorder="1" applyAlignment="1">
      <alignment horizontal="center" vertical="center"/>
    </xf>
    <xf numFmtId="1" fontId="33" fillId="0" borderId="29" xfId="5" applyNumberFormat="1" applyFont="1" applyFill="1" applyBorder="1" applyAlignment="1">
      <alignment horizontal="center" vertical="center"/>
    </xf>
    <xf numFmtId="0" fontId="33" fillId="0" borderId="23" xfId="5" applyFont="1" applyFill="1" applyBorder="1" applyAlignment="1">
      <alignment horizontal="center" vertical="center"/>
    </xf>
    <xf numFmtId="0" fontId="33" fillId="0" borderId="2" xfId="5" applyFont="1" applyFill="1" applyBorder="1" applyAlignment="1" applyProtection="1">
      <alignment horizontal="center" vertical="center"/>
      <protection locked="0"/>
    </xf>
    <xf numFmtId="0" fontId="33" fillId="0" borderId="24" xfId="5" applyFont="1" applyFill="1" applyBorder="1" applyAlignment="1" applyProtection="1">
      <alignment horizontal="center" vertical="center"/>
      <protection locked="0"/>
    </xf>
    <xf numFmtId="0" fontId="32" fillId="0" borderId="21" xfId="5" applyFont="1" applyFill="1" applyBorder="1" applyAlignment="1" applyProtection="1">
      <alignment horizontal="center" vertical="center"/>
      <protection locked="0"/>
    </xf>
    <xf numFmtId="1" fontId="33" fillId="0" borderId="2" xfId="5" applyNumberFormat="1" applyFont="1" applyFill="1" applyBorder="1" applyAlignment="1" applyProtection="1">
      <alignment horizontal="center" vertical="center"/>
      <protection locked="0"/>
    </xf>
    <xf numFmtId="1" fontId="33" fillId="0" borderId="24" xfId="5" applyNumberFormat="1" applyFont="1" applyFill="1" applyBorder="1" applyAlignment="1" applyProtection="1">
      <alignment horizontal="center" vertical="center"/>
      <protection locked="0"/>
    </xf>
    <xf numFmtId="1" fontId="16" fillId="0" borderId="43" xfId="5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9" fontId="26" fillId="0" borderId="3" xfId="7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166" fontId="17" fillId="0" borderId="0" xfId="5" applyNumberFormat="1" applyFont="1" applyFill="1" applyBorder="1" applyAlignment="1">
      <alignment horizontal="center" vertical="center"/>
    </xf>
    <xf numFmtId="167" fontId="11" fillId="0" borderId="0" xfId="5" applyNumberFormat="1" applyFont="1" applyFill="1" applyBorder="1" applyAlignment="1">
      <alignment vertical="center"/>
    </xf>
    <xf numFmtId="1" fontId="11" fillId="0" borderId="2" xfId="5" applyNumberFormat="1" applyFont="1" applyFill="1" applyBorder="1" applyAlignment="1">
      <alignment horizontal="center" vertical="center"/>
    </xf>
    <xf numFmtId="1" fontId="11" fillId="0" borderId="4" xfId="5" applyNumberFormat="1" applyFont="1" applyFill="1" applyBorder="1" applyAlignment="1">
      <alignment horizontal="center" vertical="center"/>
    </xf>
    <xf numFmtId="1" fontId="11" fillId="0" borderId="34" xfId="5" applyNumberFormat="1" applyFont="1" applyFill="1" applyBorder="1" applyAlignment="1">
      <alignment horizontal="center" vertical="center"/>
    </xf>
    <xf numFmtId="1" fontId="11" fillId="0" borderId="15" xfId="5" applyNumberFormat="1" applyFont="1" applyFill="1" applyBorder="1" applyAlignment="1">
      <alignment horizontal="center" vertical="center"/>
    </xf>
    <xf numFmtId="0" fontId="11" fillId="0" borderId="1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vertical="center"/>
    </xf>
    <xf numFmtId="0" fontId="24" fillId="0" borderId="0" xfId="8" applyFont="1" applyFill="1" applyAlignment="1">
      <alignment horizontal="left" vertical="center" wrapText="1"/>
    </xf>
    <xf numFmtId="0" fontId="24" fillId="0" borderId="0" xfId="9" applyFont="1" applyFill="1" applyAlignment="1" applyProtection="1">
      <alignment horizontal="left" vertical="center"/>
    </xf>
    <xf numFmtId="0" fontId="11" fillId="0" borderId="0" xfId="9" applyFont="1" applyFill="1" applyAlignment="1" applyProtection="1">
      <alignment vertical="center"/>
    </xf>
    <xf numFmtId="0" fontId="24" fillId="0" borderId="0" xfId="8" applyFont="1" applyFill="1" applyAlignment="1">
      <alignment vertical="center"/>
    </xf>
    <xf numFmtId="0" fontId="24" fillId="0" borderId="0" xfId="8" applyFont="1" applyFill="1" applyAlignment="1">
      <alignment vertical="center" wrapText="1"/>
    </xf>
    <xf numFmtId="0" fontId="11" fillId="0" borderId="0" xfId="9" applyFont="1" applyFill="1" applyAlignment="1" applyProtection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2" fontId="11" fillId="0" borderId="25" xfId="5" applyNumberFormat="1" applyFont="1" applyFill="1" applyBorder="1" applyAlignment="1" applyProtection="1">
      <alignment horizontal="left" vertical="center" wrapText="1"/>
      <protection locked="0"/>
    </xf>
    <xf numFmtId="0" fontId="11" fillId="0" borderId="18" xfId="5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/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top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Alignment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6" fillId="0" borderId="0" xfId="0" applyFont="1" applyFill="1" applyAlignment="1"/>
    <xf numFmtId="0" fontId="8" fillId="0" borderId="0" xfId="0" applyFont="1" applyFill="1" applyBorder="1" applyAlignment="1">
      <alignment horizontal="center" vertical="top" wrapText="1"/>
    </xf>
    <xf numFmtId="0" fontId="4" fillId="0" borderId="0" xfId="6" applyFont="1" applyFill="1" applyAlignment="1">
      <alignment wrapText="1"/>
    </xf>
    <xf numFmtId="0" fontId="18" fillId="0" borderId="0" xfId="6" applyFont="1" applyFill="1" applyAlignment="1">
      <alignment vertical="center"/>
    </xf>
    <xf numFmtId="0" fontId="6" fillId="0" borderId="0" xfId="6" applyFont="1" applyFill="1"/>
    <xf numFmtId="0" fontId="6" fillId="0" borderId="0" xfId="6" applyFont="1" applyFill="1" applyAlignment="1">
      <alignment horizontal="left" wrapText="1"/>
    </xf>
    <xf numFmtId="0" fontId="6" fillId="0" borderId="0" xfId="6" applyFont="1" applyFill="1" applyBorder="1" applyAlignment="1">
      <alignment wrapText="1"/>
    </xf>
    <xf numFmtId="0" fontId="4" fillId="0" borderId="0" xfId="6" applyFont="1" applyFill="1" applyBorder="1" applyAlignment="1">
      <alignment wrapText="1"/>
    </xf>
    <xf numFmtId="0" fontId="57" fillId="0" borderId="0" xfId="6" applyFont="1" applyFill="1" applyBorder="1" applyAlignment="1">
      <alignment horizontal="center" vertical="top" wrapText="1"/>
    </xf>
    <xf numFmtId="0" fontId="4" fillId="0" borderId="0" xfId="6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5" fillId="0" borderId="0" xfId="0" applyFont="1" applyFill="1"/>
    <xf numFmtId="0" fontId="7" fillId="0" borderId="0" xfId="0" applyFont="1" applyFill="1" applyAlignment="1">
      <alignment horizontal="left" vertical="center"/>
    </xf>
    <xf numFmtId="0" fontId="11" fillId="0" borderId="2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horizontal="center" vertical="center"/>
    </xf>
    <xf numFmtId="0" fontId="16" fillId="0" borderId="0" xfId="6" applyFont="1" applyFill="1" applyAlignment="1">
      <alignment vertical="center" wrapText="1"/>
    </xf>
    <xf numFmtId="0" fontId="11" fillId="3" borderId="2" xfId="5" applyFont="1" applyFill="1" applyBorder="1" applyAlignment="1">
      <alignment horizontal="center" vertical="center"/>
    </xf>
    <xf numFmtId="0" fontId="30" fillId="0" borderId="74" xfId="5" applyFont="1" applyFill="1" applyBorder="1" applyAlignment="1" applyProtection="1">
      <alignment horizontal="center" vertical="center"/>
      <protection locked="0"/>
    </xf>
    <xf numFmtId="0" fontId="30" fillId="0" borderId="77" xfId="5" applyFont="1" applyFill="1" applyBorder="1" applyAlignment="1" applyProtection="1">
      <alignment horizontal="center" vertical="center"/>
      <protection locked="0"/>
    </xf>
    <xf numFmtId="1" fontId="31" fillId="0" borderId="36" xfId="5" applyNumberFormat="1" applyFont="1" applyFill="1" applyBorder="1" applyAlignment="1">
      <alignment horizontal="center" vertical="center"/>
    </xf>
    <xf numFmtId="1" fontId="30" fillId="0" borderId="74" xfId="5" applyNumberFormat="1" applyFont="1" applyFill="1" applyBorder="1" applyAlignment="1" applyProtection="1">
      <alignment horizontal="center" vertical="center"/>
      <protection locked="0"/>
    </xf>
    <xf numFmtId="1" fontId="30" fillId="0" borderId="36" xfId="5" applyNumberFormat="1" applyFont="1" applyFill="1" applyBorder="1" applyAlignment="1">
      <alignment horizontal="center" vertical="center"/>
    </xf>
    <xf numFmtId="1" fontId="30" fillId="0" borderId="77" xfId="5" applyNumberFormat="1" applyFont="1" applyFill="1" applyBorder="1" applyAlignment="1" applyProtection="1">
      <alignment horizontal="center" vertical="center"/>
      <protection locked="0"/>
    </xf>
    <xf numFmtId="1" fontId="30" fillId="0" borderId="18" xfId="5" applyNumberFormat="1" applyFont="1" applyFill="1" applyBorder="1" applyAlignment="1" applyProtection="1">
      <alignment horizontal="center" vertical="center"/>
      <protection locked="0"/>
    </xf>
    <xf numFmtId="0" fontId="30" fillId="0" borderId="73" xfId="5" applyFont="1" applyFill="1" applyBorder="1" applyAlignment="1" applyProtection="1">
      <alignment horizontal="center" vertical="center"/>
      <protection locked="0"/>
    </xf>
    <xf numFmtId="164" fontId="16" fillId="0" borderId="78" xfId="5" applyNumberFormat="1" applyFont="1" applyFill="1" applyBorder="1" applyAlignment="1">
      <alignment horizontal="center" vertical="center"/>
    </xf>
    <xf numFmtId="0" fontId="11" fillId="0" borderId="63" xfId="5" applyFont="1" applyFill="1" applyBorder="1" applyAlignment="1" applyProtection="1">
      <alignment horizontal="center" vertical="center"/>
      <protection locked="0"/>
    </xf>
    <xf numFmtId="164" fontId="11" fillId="0" borderId="39" xfId="5" applyNumberFormat="1" applyFont="1" applyFill="1" applyBorder="1" applyAlignment="1" applyProtection="1">
      <alignment horizontal="center" vertical="center"/>
      <protection locked="0"/>
    </xf>
    <xf numFmtId="0" fontId="34" fillId="0" borderId="25" xfId="0" applyFont="1" applyBorder="1"/>
    <xf numFmtId="1" fontId="43" fillId="3" borderId="2" xfId="9" applyNumberFormat="1" applyFont="1" applyFill="1" applyBorder="1" applyAlignment="1">
      <alignment horizontal="center" vertical="center" wrapText="1"/>
      <protection locked="0"/>
    </xf>
    <xf numFmtId="1" fontId="41" fillId="3" borderId="2" xfId="9" applyNumberFormat="1" applyFont="1" applyFill="1" applyBorder="1" applyAlignment="1">
      <alignment horizontal="center" vertical="center"/>
      <protection locked="0"/>
    </xf>
    <xf numFmtId="1" fontId="41" fillId="3" borderId="24" xfId="9" applyNumberFormat="1" applyFont="1" applyFill="1" applyBorder="1" applyAlignment="1">
      <alignment horizontal="center" vertical="center"/>
      <protection locked="0"/>
    </xf>
    <xf numFmtId="0" fontId="6" fillId="5" borderId="47" xfId="5" applyFont="1" applyFill="1" applyBorder="1" applyAlignment="1">
      <alignment horizontal="centerContinuous"/>
    </xf>
    <xf numFmtId="0" fontId="6" fillId="5" borderId="48" xfId="5" applyFont="1" applyFill="1" applyBorder="1" applyAlignment="1">
      <alignment horizontal="centerContinuous"/>
    </xf>
    <xf numFmtId="0" fontId="6" fillId="5" borderId="46" xfId="5" applyFont="1" applyFill="1" applyBorder="1" applyAlignment="1">
      <alignment horizontal="centerContinuous"/>
    </xf>
    <xf numFmtId="0" fontId="6" fillId="5" borderId="50" xfId="5" applyFont="1" applyFill="1" applyBorder="1" applyAlignment="1">
      <alignment horizontal="centerContinuous"/>
    </xf>
    <xf numFmtId="0" fontId="6" fillId="5" borderId="49" xfId="5" applyFont="1" applyFill="1" applyBorder="1" applyAlignment="1">
      <alignment horizontal="centerContinuous"/>
    </xf>
    <xf numFmtId="0" fontId="6" fillId="5" borderId="52" xfId="5" applyFont="1" applyFill="1" applyBorder="1" applyAlignment="1">
      <alignment horizontal="centerContinuous"/>
    </xf>
    <xf numFmtId="0" fontId="6" fillId="5" borderId="51" xfId="5" applyFont="1" applyFill="1" applyBorder="1" applyAlignment="1">
      <alignment horizontal="centerContinuous"/>
    </xf>
    <xf numFmtId="0" fontId="6" fillId="5" borderId="48" xfId="5" applyFont="1" applyFill="1" applyBorder="1" applyAlignment="1">
      <alignment horizontal="center"/>
    </xf>
    <xf numFmtId="0" fontId="6" fillId="5" borderId="50" xfId="5" applyFont="1" applyFill="1" applyBorder="1" applyAlignment="1">
      <alignment horizontal="center"/>
    </xf>
    <xf numFmtId="0" fontId="4" fillId="6" borderId="12" xfId="8" applyFont="1" applyFill="1" applyBorder="1" applyAlignment="1">
      <alignment horizontal="center" vertical="center"/>
    </xf>
    <xf numFmtId="0" fontId="4" fillId="6" borderId="36" xfId="8" applyFont="1" applyFill="1" applyBorder="1" applyAlignment="1">
      <alignment horizontal="center" vertical="center"/>
    </xf>
    <xf numFmtId="0" fontId="4" fillId="6" borderId="64" xfId="8" applyFont="1" applyFill="1" applyBorder="1" applyAlignment="1">
      <alignment horizontal="center" vertical="center"/>
    </xf>
    <xf numFmtId="0" fontId="4" fillId="6" borderId="38" xfId="8" applyFont="1" applyFill="1" applyBorder="1" applyAlignment="1">
      <alignment horizontal="center" vertical="center"/>
    </xf>
    <xf numFmtId="0" fontId="4" fillId="6" borderId="33" xfId="8" applyFont="1" applyFill="1" applyBorder="1" applyAlignment="1">
      <alignment horizontal="center" vertical="center"/>
    </xf>
    <xf numFmtId="0" fontId="4" fillId="6" borderId="19" xfId="8" applyFont="1" applyFill="1" applyBorder="1" applyAlignment="1">
      <alignment horizontal="center" vertical="center"/>
    </xf>
    <xf numFmtId="0" fontId="4" fillId="6" borderId="37" xfId="8" applyFont="1" applyFill="1" applyBorder="1" applyAlignment="1">
      <alignment horizontal="center" vertical="center"/>
    </xf>
    <xf numFmtId="0" fontId="4" fillId="6" borderId="53" xfId="8" applyFont="1" applyFill="1" applyBorder="1" applyAlignment="1">
      <alignment horizontal="center" vertical="center"/>
    </xf>
    <xf numFmtId="0" fontId="4" fillId="6" borderId="16" xfId="8" applyFont="1" applyFill="1" applyBorder="1" applyAlignment="1">
      <alignment horizontal="center" vertical="center"/>
    </xf>
    <xf numFmtId="0" fontId="4" fillId="6" borderId="62" xfId="8" applyFont="1" applyFill="1" applyBorder="1" applyAlignment="1">
      <alignment horizontal="center" vertical="center"/>
    </xf>
    <xf numFmtId="0" fontId="4" fillId="6" borderId="66" xfId="8" applyFont="1" applyFill="1" applyBorder="1" applyAlignment="1">
      <alignment horizontal="center" vertical="center"/>
    </xf>
    <xf numFmtId="0" fontId="4" fillId="6" borderId="32" xfId="8" applyFont="1" applyFill="1" applyBorder="1" applyAlignment="1">
      <alignment horizontal="center" vertical="center"/>
    </xf>
    <xf numFmtId="0" fontId="4" fillId="6" borderId="31" xfId="8" applyFont="1" applyFill="1" applyBorder="1" applyAlignment="1">
      <alignment horizontal="center" vertical="center"/>
    </xf>
    <xf numFmtId="0" fontId="4" fillId="6" borderId="10" xfId="8" applyFont="1" applyFill="1" applyBorder="1" applyAlignment="1">
      <alignment horizontal="center" vertical="center"/>
    </xf>
    <xf numFmtId="0" fontId="4" fillId="6" borderId="20" xfId="8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Continuous"/>
    </xf>
    <xf numFmtId="0" fontId="4" fillId="5" borderId="12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Continuous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79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4" fillId="5" borderId="42" xfId="0" applyFont="1" applyFill="1" applyBorder="1" applyAlignment="1">
      <alignment vertical="center"/>
    </xf>
    <xf numFmtId="0" fontId="4" fillId="5" borderId="27" xfId="0" applyFont="1" applyFill="1" applyBorder="1" applyAlignment="1">
      <alignment vertical="center"/>
    </xf>
    <xf numFmtId="0" fontId="4" fillId="5" borderId="26" xfId="0" applyFont="1" applyFill="1" applyBorder="1" applyAlignment="1">
      <alignment vertical="center"/>
    </xf>
    <xf numFmtId="0" fontId="13" fillId="5" borderId="40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center"/>
    </xf>
    <xf numFmtId="0" fontId="9" fillId="5" borderId="0" xfId="0" applyFont="1" applyFill="1"/>
    <xf numFmtId="0" fontId="4" fillId="5" borderId="0" xfId="0" applyFont="1" applyFill="1"/>
    <xf numFmtId="0" fontId="15" fillId="5" borderId="0" xfId="0" applyFont="1" applyFill="1"/>
    <xf numFmtId="0" fontId="13" fillId="5" borderId="12" xfId="0" applyFont="1" applyFill="1" applyBorder="1" applyAlignment="1">
      <alignment horizontal="center" vertical="center" textRotation="90" wrapText="1"/>
    </xf>
    <xf numFmtId="0" fontId="13" fillId="5" borderId="0" xfId="0" applyFont="1" applyFill="1" applyBorder="1" applyAlignment="1">
      <alignment horizontal="center" vertical="center" textRotation="90" wrapText="1"/>
    </xf>
    <xf numFmtId="0" fontId="9" fillId="5" borderId="0" xfId="0" applyFont="1" applyFill="1" applyBorder="1"/>
    <xf numFmtId="0" fontId="13" fillId="5" borderId="41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13" fillId="5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33" fillId="3" borderId="36" xfId="5" applyFont="1" applyFill="1" applyBorder="1" applyAlignment="1">
      <alignment horizontal="center" vertical="center"/>
    </xf>
    <xf numFmtId="0" fontId="33" fillId="3" borderId="17" xfId="5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" fontId="30" fillId="3" borderId="29" xfId="0" applyNumberFormat="1" applyFont="1" applyFill="1" applyBorder="1" applyAlignment="1" applyProtection="1">
      <alignment horizontal="center" vertical="center"/>
      <protection locked="0"/>
    </xf>
    <xf numFmtId="1" fontId="30" fillId="3" borderId="10" xfId="5" applyNumberFormat="1" applyFont="1" applyFill="1" applyBorder="1" applyAlignment="1">
      <alignment horizontal="center" vertical="center"/>
    </xf>
    <xf numFmtId="0" fontId="33" fillId="3" borderId="17" xfId="5" applyFont="1" applyFill="1" applyBorder="1" applyAlignment="1" applyProtection="1">
      <alignment horizontal="center" vertical="center"/>
      <protection locked="0"/>
    </xf>
    <xf numFmtId="0" fontId="33" fillId="3" borderId="16" xfId="5" applyFont="1" applyFill="1" applyBorder="1" applyAlignment="1" applyProtection="1">
      <alignment horizontal="center" vertical="center"/>
      <protection locked="0"/>
    </xf>
    <xf numFmtId="0" fontId="11" fillId="0" borderId="2" xfId="5" applyFont="1" applyFill="1" applyBorder="1" applyAlignment="1">
      <alignment horizontal="center" vertical="center"/>
    </xf>
    <xf numFmtId="0" fontId="21" fillId="0" borderId="2" xfId="5" applyFont="1" applyBorder="1" applyAlignment="1">
      <alignment vertical="center"/>
    </xf>
    <xf numFmtId="0" fontId="11" fillId="0" borderId="82" xfId="0" applyFont="1" applyFill="1" applyBorder="1" applyAlignment="1">
      <alignment vertical="center" wrapText="1"/>
    </xf>
    <xf numFmtId="0" fontId="30" fillId="0" borderId="2" xfId="9" applyFont="1" applyFill="1" applyBorder="1" applyAlignment="1">
      <alignment horizontal="center" vertical="center"/>
      <protection locked="0"/>
    </xf>
    <xf numFmtId="2" fontId="30" fillId="2" borderId="28" xfId="5" applyNumberFormat="1" applyFont="1" applyFill="1" applyBorder="1" applyAlignment="1" applyProtection="1">
      <alignment horizontal="center" vertical="center" wrapText="1"/>
      <protection locked="0"/>
    </xf>
    <xf numFmtId="2" fontId="30" fillId="2" borderId="45" xfId="5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0" fontId="33" fillId="3" borderId="23" xfId="5" applyFont="1" applyFill="1" applyBorder="1" applyAlignment="1" applyProtection="1">
      <alignment horizontal="center" vertical="center"/>
      <protection locked="0"/>
    </xf>
    <xf numFmtId="0" fontId="30" fillId="3" borderId="2" xfId="5" applyFont="1" applyFill="1" applyBorder="1" applyAlignment="1" applyProtection="1">
      <alignment horizontal="center" vertical="center"/>
      <protection locked="0"/>
    </xf>
    <xf numFmtId="1" fontId="4" fillId="0" borderId="0" xfId="7" applyNumberFormat="1" applyFont="1" applyFill="1" applyAlignment="1">
      <alignment vertical="center"/>
    </xf>
    <xf numFmtId="0" fontId="31" fillId="3" borderId="21" xfId="5" applyFont="1" applyFill="1" applyBorder="1" applyAlignment="1" applyProtection="1">
      <alignment horizontal="center" vertical="center"/>
      <protection locked="0"/>
    </xf>
    <xf numFmtId="0" fontId="31" fillId="3" borderId="70" xfId="5" applyFont="1" applyFill="1" applyBorder="1" applyAlignment="1" applyProtection="1">
      <alignment horizontal="center" vertical="center"/>
      <protection locked="0"/>
    </xf>
    <xf numFmtId="1" fontId="31" fillId="3" borderId="21" xfId="5" applyNumberFormat="1" applyFont="1" applyFill="1" applyBorder="1" applyAlignment="1">
      <alignment horizontal="center" vertical="center"/>
    </xf>
    <xf numFmtId="0" fontId="31" fillId="3" borderId="25" xfId="5" applyFont="1" applyFill="1" applyBorder="1" applyAlignment="1">
      <alignment horizontal="center" vertical="center"/>
    </xf>
    <xf numFmtId="1" fontId="16" fillId="3" borderId="7" xfId="5" applyNumberFormat="1" applyFont="1" applyFill="1" applyBorder="1" applyAlignment="1">
      <alignment horizontal="center" vertical="center"/>
    </xf>
    <xf numFmtId="0" fontId="24" fillId="3" borderId="0" xfId="9" applyFont="1" applyFill="1" applyAlignment="1" applyProtection="1">
      <alignment vertical="center"/>
    </xf>
    <xf numFmtId="0" fontId="4" fillId="3" borderId="0" xfId="9" applyFont="1" applyFill="1" applyAlignment="1" applyProtection="1">
      <alignment vertical="center"/>
    </xf>
    <xf numFmtId="0" fontId="10" fillId="3" borderId="0" xfId="9" applyFont="1" applyFill="1" applyAlignment="1" applyProtection="1">
      <alignment vertical="center"/>
    </xf>
    <xf numFmtId="0" fontId="16" fillId="3" borderId="2" xfId="5" applyFont="1" applyFill="1" applyBorder="1" applyAlignment="1">
      <alignment horizontal="center" vertical="center"/>
    </xf>
    <xf numFmtId="0" fontId="10" fillId="0" borderId="0" xfId="9" applyFont="1" applyFill="1" applyAlignment="1" applyProtection="1">
      <alignment horizontal="left" vertical="center"/>
    </xf>
    <xf numFmtId="0" fontId="11" fillId="0" borderId="41" xfId="0" applyFont="1" applyFill="1" applyBorder="1" applyAlignment="1">
      <alignment vertical="center" wrapText="1"/>
    </xf>
    <xf numFmtId="0" fontId="11" fillId="0" borderId="2" xfId="5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81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/>
    </xf>
    <xf numFmtId="0" fontId="4" fillId="5" borderId="79" xfId="0" applyFont="1" applyFill="1" applyBorder="1" applyAlignment="1">
      <alignment horizontal="left"/>
    </xf>
    <xf numFmtId="0" fontId="4" fillId="5" borderId="42" xfId="0" applyFont="1" applyFill="1" applyBorder="1" applyAlignment="1">
      <alignment horizontal="left"/>
    </xf>
    <xf numFmtId="0" fontId="4" fillId="5" borderId="27" xfId="0" applyFont="1" applyFill="1" applyBorder="1" applyAlignment="1" applyProtection="1">
      <alignment horizontal="center" vertical="center" wrapText="1"/>
      <protection locked="0"/>
    </xf>
    <xf numFmtId="0" fontId="4" fillId="5" borderId="42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horizontal="center" vertical="center"/>
    </xf>
    <xf numFmtId="0" fontId="4" fillId="0" borderId="0" xfId="6" applyFont="1" applyFill="1" applyAlignment="1">
      <alignment horizontal="left" wrapText="1"/>
    </xf>
    <xf numFmtId="0" fontId="4" fillId="3" borderId="0" xfId="6" applyFont="1" applyFill="1" applyAlignment="1">
      <alignment horizontal="left" wrapText="1"/>
    </xf>
    <xf numFmtId="0" fontId="4" fillId="0" borderId="0" xfId="6" applyFont="1" applyFill="1" applyAlignment="1">
      <alignment horizontal="left" vertical="center" wrapText="1"/>
    </xf>
    <xf numFmtId="0" fontId="4" fillId="3" borderId="0" xfId="6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13" fillId="5" borderId="36" xfId="0" applyFont="1" applyFill="1" applyBorder="1" applyAlignment="1">
      <alignment horizontal="center" vertical="center" textRotation="90"/>
    </xf>
    <xf numFmtId="0" fontId="13" fillId="5" borderId="37" xfId="0" applyFont="1" applyFill="1" applyBorder="1" applyAlignment="1">
      <alignment horizontal="center" vertical="center" textRotation="90"/>
    </xf>
    <xf numFmtId="0" fontId="13" fillId="5" borderId="19" xfId="0" applyFont="1" applyFill="1" applyBorder="1" applyAlignment="1">
      <alignment horizontal="center" vertical="center" textRotation="90"/>
    </xf>
    <xf numFmtId="0" fontId="13" fillId="5" borderId="58" xfId="0" applyFont="1" applyFill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center" vertical="center" wrapText="1"/>
    </xf>
    <xf numFmtId="0" fontId="13" fillId="5" borderId="60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13" fillId="5" borderId="36" xfId="0" applyFont="1" applyFill="1" applyBorder="1" applyAlignment="1">
      <alignment horizontal="center" vertical="center" textRotation="90" wrapText="1"/>
    </xf>
    <xf numFmtId="0" fontId="13" fillId="0" borderId="1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 textRotation="90" wrapText="1"/>
    </xf>
    <xf numFmtId="0" fontId="13" fillId="5" borderId="19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left"/>
    </xf>
    <xf numFmtId="0" fontId="4" fillId="3" borderId="69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3" fillId="5" borderId="38" xfId="0" applyFont="1" applyFill="1" applyBorder="1" applyAlignment="1">
      <alignment horizontal="center" vertical="center" textRotation="90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64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textRotation="90"/>
    </xf>
    <xf numFmtId="0" fontId="4" fillId="5" borderId="6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0" fillId="5" borderId="56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57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0" fontId="6" fillId="5" borderId="55" xfId="5" applyFont="1" applyFill="1" applyBorder="1" applyAlignment="1">
      <alignment horizontal="center" vertical="center" wrapText="1"/>
    </xf>
    <xf numFmtId="0" fontId="6" fillId="5" borderId="56" xfId="5" applyFont="1" applyFill="1" applyBorder="1" applyAlignment="1">
      <alignment horizontal="center" vertical="center" wrapText="1"/>
    </xf>
    <xf numFmtId="0" fontId="2" fillId="5" borderId="56" xfId="5" applyFont="1" applyFill="1" applyBorder="1" applyAlignment="1">
      <alignment horizontal="center" vertical="center" wrapText="1"/>
    </xf>
    <xf numFmtId="0" fontId="2" fillId="5" borderId="57" xfId="5" applyFont="1" applyFill="1" applyBorder="1" applyAlignment="1">
      <alignment horizontal="center" vertical="center" wrapText="1"/>
    </xf>
    <xf numFmtId="0" fontId="4" fillId="5" borderId="9" xfId="5" applyFont="1" applyFill="1" applyBorder="1" applyAlignment="1">
      <alignment horizontal="center" vertical="center"/>
    </xf>
    <xf numFmtId="0" fontId="0" fillId="5" borderId="54" xfId="0" applyFill="1" applyBorder="1" applyAlignment="1"/>
    <xf numFmtId="0" fontId="0" fillId="5" borderId="54" xfId="0" applyFill="1" applyBorder="1" applyAlignment="1">
      <alignment vertical="center"/>
    </xf>
    <xf numFmtId="0" fontId="0" fillId="5" borderId="43" xfId="0" applyFill="1" applyBorder="1" applyAlignment="1">
      <alignment vertical="center"/>
    </xf>
    <xf numFmtId="0" fontId="51" fillId="5" borderId="54" xfId="0" applyFont="1" applyFill="1" applyBorder="1" applyAlignment="1">
      <alignment vertical="center"/>
    </xf>
    <xf numFmtId="0" fontId="0" fillId="5" borderId="43" xfId="0" applyFill="1" applyBorder="1" applyAlignment="1"/>
    <xf numFmtId="0" fontId="51" fillId="5" borderId="43" xfId="0" applyFont="1" applyFill="1" applyBorder="1" applyAlignment="1">
      <alignment vertical="center"/>
    </xf>
    <xf numFmtId="0" fontId="4" fillId="5" borderId="54" xfId="5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8" fillId="0" borderId="0" xfId="6" applyFont="1" applyFill="1" applyAlignment="1">
      <alignment horizontal="left" wrapText="1"/>
    </xf>
    <xf numFmtId="0" fontId="16" fillId="0" borderId="0" xfId="6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0" xfId="6" applyFont="1" applyAlignment="1">
      <alignment horizontal="center" wrapText="1"/>
    </xf>
    <xf numFmtId="0" fontId="6" fillId="0" borderId="0" xfId="0" applyFont="1" applyFill="1" applyAlignment="1">
      <alignment horizontal="left"/>
    </xf>
    <xf numFmtId="0" fontId="52" fillId="0" borderId="0" xfId="0" applyFont="1" applyFill="1" applyAlignment="1">
      <alignment horizontal="center" vertical="top"/>
    </xf>
    <xf numFmtId="0" fontId="36" fillId="0" borderId="0" xfId="0" applyFont="1" applyAlignment="1">
      <alignment horizontal="justify" vertical="center" wrapText="1"/>
    </xf>
    <xf numFmtId="0" fontId="40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37" fillId="0" borderId="43" xfId="0" applyFont="1" applyFill="1" applyBorder="1" applyAlignment="1">
      <alignment vertical="center" wrapText="1"/>
    </xf>
    <xf numFmtId="0" fontId="20" fillId="0" borderId="9" xfId="5" applyFont="1" applyFill="1" applyBorder="1" applyAlignment="1">
      <alignment horizontal="center" vertical="center"/>
    </xf>
    <xf numFmtId="0" fontId="20" fillId="0" borderId="54" xfId="5" applyFont="1" applyFill="1" applyBorder="1" applyAlignment="1">
      <alignment horizontal="center" vertical="center"/>
    </xf>
    <xf numFmtId="165" fontId="32" fillId="0" borderId="9" xfId="5" applyNumberFormat="1" applyFont="1" applyFill="1" applyBorder="1" applyAlignment="1">
      <alignment horizontal="center" vertical="center"/>
    </xf>
    <xf numFmtId="165" fontId="32" fillId="0" borderId="54" xfId="5" applyNumberFormat="1" applyFont="1" applyFill="1" applyBorder="1" applyAlignment="1">
      <alignment horizontal="center" vertical="center"/>
    </xf>
    <xf numFmtId="0" fontId="11" fillId="0" borderId="34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textRotation="90" wrapText="1"/>
    </xf>
    <xf numFmtId="0" fontId="11" fillId="0" borderId="15" xfId="5" applyFont="1" applyFill="1" applyBorder="1" applyAlignment="1">
      <alignment horizontal="center" vertical="center" textRotation="90" wrapText="1"/>
    </xf>
    <xf numFmtId="0" fontId="11" fillId="0" borderId="65" xfId="5" applyFont="1" applyFill="1" applyBorder="1" applyAlignment="1">
      <alignment horizontal="center" vertical="center" textRotation="90" wrapText="1"/>
    </xf>
    <xf numFmtId="0" fontId="11" fillId="0" borderId="66" xfId="5" applyFont="1" applyFill="1" applyBorder="1" applyAlignment="1">
      <alignment horizontal="center" vertical="center" textRotation="90" wrapText="1"/>
    </xf>
    <xf numFmtId="0" fontId="11" fillId="0" borderId="67" xfId="5" applyFont="1" applyFill="1" applyBorder="1" applyAlignment="1">
      <alignment horizontal="center" vertical="center" textRotation="90" wrapText="1"/>
    </xf>
    <xf numFmtId="0" fontId="11" fillId="0" borderId="68" xfId="5" applyFont="1" applyFill="1" applyBorder="1" applyAlignment="1">
      <alignment horizontal="center" vertical="center" textRotation="90" wrapText="1"/>
    </xf>
    <xf numFmtId="165" fontId="20" fillId="0" borderId="9" xfId="5" applyNumberFormat="1" applyFont="1" applyFill="1" applyBorder="1" applyAlignment="1">
      <alignment horizontal="center" vertical="center"/>
    </xf>
    <xf numFmtId="165" fontId="20" fillId="0" borderId="54" xfId="5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vertical="center" wrapText="1"/>
    </xf>
    <xf numFmtId="0" fontId="16" fillId="0" borderId="41" xfId="5" applyFont="1" applyFill="1" applyBorder="1" applyAlignment="1">
      <alignment horizontal="left" vertical="center"/>
    </xf>
    <xf numFmtId="0" fontId="16" fillId="0" borderId="2" xfId="5" applyFont="1" applyFill="1" applyBorder="1" applyAlignment="1">
      <alignment horizontal="left" vertical="center"/>
    </xf>
    <xf numFmtId="0" fontId="11" fillId="0" borderId="64" xfId="5" applyFont="1" applyFill="1" applyBorder="1" applyAlignment="1">
      <alignment horizontal="center" vertical="center" wrapText="1"/>
    </xf>
    <xf numFmtId="0" fontId="11" fillId="0" borderId="32" xfId="5" applyFont="1" applyFill="1" applyBorder="1" applyAlignment="1">
      <alignment horizontal="center" vertical="center" textRotation="90"/>
    </xf>
    <xf numFmtId="0" fontId="11" fillId="0" borderId="34" xfId="5" applyFont="1" applyFill="1" applyBorder="1" applyAlignment="1">
      <alignment horizontal="center" vertical="center" textRotation="90"/>
    </xf>
    <xf numFmtId="0" fontId="11" fillId="0" borderId="16" xfId="5" applyFont="1" applyFill="1" applyBorder="1" applyAlignment="1">
      <alignment horizontal="center" vertical="center" textRotation="90"/>
    </xf>
    <xf numFmtId="0" fontId="11" fillId="0" borderId="15" xfId="5" applyFont="1" applyFill="1" applyBorder="1" applyAlignment="1">
      <alignment horizontal="center" vertical="center" textRotation="90"/>
    </xf>
    <xf numFmtId="0" fontId="11" fillId="0" borderId="2" xfId="5" applyFont="1" applyFill="1" applyBorder="1" applyAlignment="1">
      <alignment horizontal="center" vertical="center"/>
    </xf>
    <xf numFmtId="0" fontId="11" fillId="0" borderId="24" xfId="5" applyFont="1" applyFill="1" applyBorder="1" applyAlignment="1">
      <alignment horizontal="center" vertical="center"/>
    </xf>
    <xf numFmtId="0" fontId="11" fillId="0" borderId="53" xfId="5" applyFont="1" applyFill="1" applyBorder="1" applyAlignment="1">
      <alignment horizontal="center" vertical="center" textRotation="90" wrapText="1"/>
    </xf>
    <xf numFmtId="0" fontId="11" fillId="0" borderId="75" xfId="5" applyFont="1" applyFill="1" applyBorder="1" applyAlignment="1">
      <alignment horizontal="center" vertical="center" textRotation="90" wrapText="1"/>
    </xf>
    <xf numFmtId="0" fontId="11" fillId="0" borderId="76" xfId="5" applyFont="1" applyFill="1" applyBorder="1" applyAlignment="1">
      <alignment horizontal="center" vertical="center" textRotation="90" wrapText="1"/>
    </xf>
    <xf numFmtId="0" fontId="11" fillId="0" borderId="69" xfId="5" applyFont="1" applyFill="1" applyBorder="1" applyAlignment="1">
      <alignment horizontal="center" vertical="center"/>
    </xf>
    <xf numFmtId="0" fontId="11" fillId="0" borderId="44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vertical="center"/>
    </xf>
    <xf numFmtId="0" fontId="11" fillId="0" borderId="55" xfId="5" applyFont="1" applyFill="1" applyBorder="1" applyAlignment="1">
      <alignment horizontal="center" vertical="center" textRotation="90"/>
    </xf>
    <xf numFmtId="0" fontId="11" fillId="0" borderId="56" xfId="5" applyFont="1" applyFill="1" applyBorder="1" applyAlignment="1">
      <alignment horizontal="center" vertical="center" textRotation="90"/>
    </xf>
    <xf numFmtId="0" fontId="11" fillId="0" borderId="19" xfId="5" applyFont="1" applyFill="1" applyBorder="1" applyAlignment="1">
      <alignment horizontal="center" vertical="center" wrapText="1"/>
    </xf>
    <xf numFmtId="0" fontId="11" fillId="0" borderId="70" xfId="5" applyFont="1" applyFill="1" applyBorder="1" applyAlignment="1">
      <alignment horizontal="center" vertical="center" textRotation="90" wrapText="1"/>
    </xf>
    <xf numFmtId="0" fontId="11" fillId="0" borderId="28" xfId="5" applyFont="1" applyFill="1" applyBorder="1" applyAlignment="1">
      <alignment horizontal="center" vertical="center" textRotation="90" wrapText="1"/>
    </xf>
    <xf numFmtId="0" fontId="11" fillId="0" borderId="71" xfId="5" applyFont="1" applyFill="1" applyBorder="1" applyAlignment="1">
      <alignment horizontal="center" vertical="center" textRotation="90" wrapText="1"/>
    </xf>
    <xf numFmtId="0" fontId="11" fillId="0" borderId="13" xfId="5" applyFont="1" applyFill="1" applyBorder="1" applyAlignment="1">
      <alignment horizontal="center" vertical="center"/>
    </xf>
    <xf numFmtId="0" fontId="11" fillId="0" borderId="64" xfId="5" applyFont="1" applyFill="1" applyBorder="1" applyAlignment="1">
      <alignment horizontal="center" vertical="center"/>
    </xf>
    <xf numFmtId="0" fontId="11" fillId="0" borderId="19" xfId="5" applyFont="1" applyFill="1" applyBorder="1" applyAlignment="1">
      <alignment horizontal="center" vertical="center"/>
    </xf>
    <xf numFmtId="166" fontId="16" fillId="0" borderId="73" xfId="5" applyNumberFormat="1" applyFont="1" applyFill="1" applyBorder="1" applyAlignment="1">
      <alignment horizontal="center" vertical="center"/>
    </xf>
    <xf numFmtId="166" fontId="16" fillId="0" borderId="74" xfId="5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46" xfId="5" applyFont="1" applyFill="1" applyBorder="1" applyAlignment="1">
      <alignment horizontal="center" vertical="center"/>
    </xf>
    <xf numFmtId="0" fontId="0" fillId="0" borderId="46" xfId="0" applyFill="1" applyBorder="1" applyAlignment="1">
      <alignment vertical="center"/>
    </xf>
    <xf numFmtId="0" fontId="24" fillId="0" borderId="0" xfId="9" applyFont="1" applyFill="1" applyAlignment="1" applyProtection="1">
      <alignment horizontal="left" vertical="center" wrapText="1"/>
    </xf>
    <xf numFmtId="0" fontId="11" fillId="0" borderId="45" xfId="5" applyFont="1" applyFill="1" applyBorder="1" applyAlignment="1">
      <alignment horizontal="center" vertical="center" textRotation="90"/>
    </xf>
    <xf numFmtId="0" fontId="11" fillId="0" borderId="28" xfId="5" applyFont="1" applyFill="1" applyBorder="1" applyAlignment="1">
      <alignment horizontal="center" vertical="center" textRotation="90"/>
    </xf>
    <xf numFmtId="0" fontId="11" fillId="0" borderId="71" xfId="5" applyFont="1" applyFill="1" applyBorder="1" applyAlignment="1">
      <alignment horizontal="center" vertical="center" textRotation="90"/>
    </xf>
    <xf numFmtId="0" fontId="16" fillId="0" borderId="55" xfId="5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11" fillId="0" borderId="72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/>
    </xf>
    <xf numFmtId="0" fontId="6" fillId="3" borderId="7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1" fillId="0" borderId="20" xfId="5" applyFont="1" applyFill="1" applyBorder="1" applyAlignment="1">
      <alignment horizontal="center" vertical="center" textRotation="90"/>
    </xf>
    <xf numFmtId="0" fontId="11" fillId="0" borderId="35" xfId="5" applyFont="1" applyFill="1" applyBorder="1" applyAlignment="1">
      <alignment horizontal="center" vertical="center" textRotation="90"/>
    </xf>
    <xf numFmtId="0" fontId="16" fillId="0" borderId="41" xfId="5" applyFont="1" applyFill="1" applyBorder="1" applyAlignment="1">
      <alignment vertical="center"/>
    </xf>
    <xf numFmtId="0" fontId="16" fillId="0" borderId="2" xfId="5" applyFont="1" applyFill="1" applyBorder="1" applyAlignment="1">
      <alignment vertical="center"/>
    </xf>
    <xf numFmtId="0" fontId="16" fillId="0" borderId="26" xfId="5" applyFont="1" applyFill="1" applyBorder="1" applyAlignment="1">
      <alignment vertical="center"/>
    </xf>
    <xf numFmtId="0" fontId="16" fillId="0" borderId="10" xfId="5" applyFont="1" applyFill="1" applyBorder="1" applyAlignment="1">
      <alignment vertical="center"/>
    </xf>
    <xf numFmtId="0" fontId="34" fillId="3" borderId="22" xfId="0" applyFont="1" applyFill="1" applyBorder="1" applyAlignment="1">
      <alignment vertical="center" wrapText="1"/>
    </xf>
    <xf numFmtId="1" fontId="30" fillId="3" borderId="17" xfId="0" applyNumberFormat="1" applyFont="1" applyFill="1" applyBorder="1" applyAlignment="1" applyProtection="1">
      <alignment horizontal="center" vertical="center"/>
      <protection locked="0"/>
    </xf>
    <xf numFmtId="165" fontId="16" fillId="0" borderId="57" xfId="5" applyNumberFormat="1" applyFont="1" applyFill="1" applyBorder="1" applyAlignment="1">
      <alignment horizontal="center" vertical="center"/>
    </xf>
    <xf numFmtId="2" fontId="33" fillId="0" borderId="21" xfId="5" applyNumberFormat="1" applyFont="1" applyFill="1" applyBorder="1" applyAlignment="1" applyProtection="1">
      <alignment horizontal="center" vertical="center" wrapText="1"/>
      <protection locked="0"/>
    </xf>
    <xf numFmtId="2" fontId="33" fillId="0" borderId="25" xfId="5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5" applyFont="1" applyFill="1" applyBorder="1" applyAlignment="1">
      <alignment horizontal="center" vertical="center"/>
    </xf>
    <xf numFmtId="0" fontId="30" fillId="0" borderId="1" xfId="5" applyFont="1" applyFill="1" applyBorder="1" applyAlignment="1">
      <alignment horizontal="center" vertical="center"/>
    </xf>
    <xf numFmtId="0" fontId="31" fillId="0" borderId="1" xfId="5" applyFont="1" applyFill="1" applyBorder="1" applyAlignment="1">
      <alignment horizontal="center" vertical="center"/>
    </xf>
    <xf numFmtId="0" fontId="31" fillId="0" borderId="8" xfId="5" applyFont="1" applyFill="1" applyBorder="1" applyAlignment="1">
      <alignment horizontal="center" vertical="center"/>
    </xf>
    <xf numFmtId="1" fontId="31" fillId="0" borderId="7" xfId="5" applyNumberFormat="1" applyFont="1" applyFill="1" applyBorder="1" applyAlignment="1">
      <alignment horizontal="center" vertical="center"/>
    </xf>
    <xf numFmtId="0" fontId="30" fillId="0" borderId="3" xfId="5" applyFont="1" applyFill="1" applyBorder="1" applyAlignment="1" applyProtection="1">
      <alignment horizontal="center" vertical="center"/>
      <protection locked="0"/>
    </xf>
    <xf numFmtId="1" fontId="30" fillId="0" borderId="1" xfId="5" applyNumberFormat="1" applyFont="1" applyFill="1" applyBorder="1" applyAlignment="1">
      <alignment horizontal="center" vertical="center"/>
    </xf>
    <xf numFmtId="1" fontId="30" fillId="0" borderId="8" xfId="5" applyNumberFormat="1" applyFont="1" applyFill="1" applyBorder="1" applyAlignment="1">
      <alignment horizontal="center" vertical="center"/>
    </xf>
    <xf numFmtId="1" fontId="30" fillId="0" borderId="7" xfId="5" applyNumberFormat="1" applyFont="1" applyFill="1" applyBorder="1" applyAlignment="1" applyProtection="1">
      <alignment horizontal="center" vertical="center"/>
      <protection locked="0"/>
    </xf>
    <xf numFmtId="164" fontId="31" fillId="0" borderId="3" xfId="5" applyNumberFormat="1" applyFont="1" applyFill="1" applyBorder="1" applyAlignment="1">
      <alignment horizontal="center" vertical="center"/>
    </xf>
    <xf numFmtId="164" fontId="31" fillId="0" borderId="1" xfId="5" applyNumberFormat="1" applyFont="1" applyFill="1" applyBorder="1" applyAlignment="1">
      <alignment horizontal="center" vertical="center"/>
    </xf>
    <xf numFmtId="164" fontId="16" fillId="0" borderId="83" xfId="5" applyNumberFormat="1" applyFont="1" applyFill="1" applyBorder="1" applyAlignment="1">
      <alignment horizontal="center" vertical="center"/>
    </xf>
    <xf numFmtId="166" fontId="30" fillId="3" borderId="7" xfId="5" applyNumberFormat="1" applyFont="1" applyFill="1" applyBorder="1" applyAlignment="1" applyProtection="1">
      <alignment horizontal="center" vertical="center"/>
      <protection locked="0"/>
    </xf>
    <xf numFmtId="0" fontId="11" fillId="3" borderId="43" xfId="5" applyFont="1" applyFill="1" applyBorder="1" applyAlignment="1" applyProtection="1">
      <alignment horizontal="left" vertical="center" wrapText="1"/>
      <protection locked="0"/>
    </xf>
    <xf numFmtId="165" fontId="32" fillId="0" borderId="40" xfId="5" applyNumberFormat="1" applyFont="1" applyFill="1" applyBorder="1" applyAlignment="1">
      <alignment horizontal="center" vertical="center"/>
    </xf>
    <xf numFmtId="1" fontId="16" fillId="0" borderId="84" xfId="5" applyNumberFormat="1" applyFont="1" applyFill="1" applyBorder="1" applyAlignment="1">
      <alignment horizontal="center" vertical="center"/>
    </xf>
    <xf numFmtId="0" fontId="33" fillId="0" borderId="64" xfId="5" applyFont="1" applyFill="1" applyBorder="1" applyAlignment="1" applyProtection="1">
      <alignment horizontal="center" vertical="center"/>
      <protection locked="0"/>
    </xf>
    <xf numFmtId="0" fontId="33" fillId="0" borderId="85" xfId="5" applyFont="1" applyFill="1" applyBorder="1" applyAlignment="1" applyProtection="1">
      <alignment horizontal="center" vertical="center"/>
      <protection locked="0"/>
    </xf>
    <xf numFmtId="1" fontId="33" fillId="0" borderId="85" xfId="5" applyNumberFormat="1" applyFont="1" applyFill="1" applyBorder="1" applyAlignment="1" applyProtection="1">
      <alignment horizontal="center" vertical="center"/>
      <protection locked="0"/>
    </xf>
    <xf numFmtId="0" fontId="33" fillId="0" borderId="69" xfId="5" applyFont="1" applyFill="1" applyBorder="1" applyAlignment="1" applyProtection="1">
      <alignment horizontal="center" vertical="center"/>
      <protection locked="0"/>
    </xf>
    <xf numFmtId="1" fontId="33" fillId="0" borderId="33" xfId="5" applyNumberFormat="1" applyFont="1" applyFill="1" applyBorder="1" applyAlignment="1" applyProtection="1">
      <alignment horizontal="center" vertical="center"/>
      <protection locked="0"/>
    </xf>
    <xf numFmtId="1" fontId="33" fillId="0" borderId="23" xfId="5" applyNumberFormat="1" applyFont="1" applyFill="1" applyBorder="1" applyAlignment="1">
      <alignment horizontal="center" vertical="center"/>
    </xf>
    <xf numFmtId="1" fontId="33" fillId="0" borderId="32" xfId="5" applyNumberFormat="1" applyFont="1" applyFill="1" applyBorder="1" applyAlignment="1" applyProtection="1">
      <alignment horizontal="center" vertical="center"/>
      <protection locked="0"/>
    </xf>
    <xf numFmtId="1" fontId="33" fillId="0" borderId="4" xfId="5" applyNumberFormat="1" applyFont="1" applyFill="1" applyBorder="1" applyAlignment="1" applyProtection="1">
      <alignment horizontal="center" vertical="center"/>
      <protection locked="0"/>
    </xf>
    <xf numFmtId="1" fontId="32" fillId="3" borderId="18" xfId="5" applyNumberFormat="1" applyFont="1" applyFill="1" applyBorder="1" applyAlignment="1">
      <alignment horizontal="center" vertical="center"/>
    </xf>
    <xf numFmtId="1" fontId="32" fillId="3" borderId="21" xfId="5" applyNumberFormat="1" applyFont="1" applyFill="1" applyBorder="1" applyAlignment="1">
      <alignment horizontal="center" vertical="center"/>
    </xf>
    <xf numFmtId="1" fontId="32" fillId="3" borderId="25" xfId="5" applyNumberFormat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0" fillId="3" borderId="55" xfId="0" applyFont="1" applyFill="1" applyBorder="1" applyAlignment="1">
      <alignment horizontal="center" vertical="center" wrapText="1"/>
    </xf>
    <xf numFmtId="0" fontId="60" fillId="3" borderId="56" xfId="0" applyFont="1" applyFill="1" applyBorder="1" applyAlignment="1">
      <alignment horizontal="center" vertical="center" wrapText="1"/>
    </xf>
    <xf numFmtId="0" fontId="60" fillId="3" borderId="57" xfId="0" applyFont="1" applyFill="1" applyBorder="1" applyAlignment="1">
      <alignment horizontal="center" vertical="center" wrapText="1"/>
    </xf>
  </cellXfs>
  <cellStyles count="10">
    <cellStyle name="Відсотковий" xfId="7" builtinId="5"/>
    <cellStyle name="Відсотковий 2" xfId="1"/>
    <cellStyle name="Відсотковий 3" xfId="2"/>
    <cellStyle name="Гіперпосилання 2" xfId="3"/>
    <cellStyle name="Звичайний" xfId="0" builtinId="0"/>
    <cellStyle name="Звичайний 2" xfId="4"/>
    <cellStyle name="Обычный 2" xfId="5"/>
    <cellStyle name="Обычный 2 2" xfId="6"/>
    <cellStyle name="Обычный 2 3" xfId="8"/>
    <cellStyle name="Обычный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8"/>
  <sheetViews>
    <sheetView view="pageBreakPreview" zoomScaleNormal="100" zoomScaleSheetLayoutView="100" workbookViewId="0">
      <selection activeCell="AA36" sqref="AA36:AB36"/>
    </sheetView>
  </sheetViews>
  <sheetFormatPr defaultColWidth="9.21875" defaultRowHeight="13.2" x14ac:dyDescent="0.25"/>
  <cols>
    <col min="1" max="1" width="6.77734375" style="54" customWidth="1"/>
    <col min="2" max="53" width="2.77734375" style="54" customWidth="1"/>
    <col min="54" max="54" width="0.21875" style="54" customWidth="1"/>
    <col min="55" max="57" width="9.21875" style="54" hidden="1" customWidth="1"/>
    <col min="58" max="16384" width="9.21875" style="54"/>
  </cols>
  <sheetData>
    <row r="1" spans="1:68" ht="21" x14ac:dyDescent="0.25">
      <c r="I1" s="451" t="s">
        <v>118</v>
      </c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</row>
    <row r="2" spans="1:68" s="234" customFormat="1" ht="22.8" x14ac:dyDescent="0.3">
      <c r="B2" s="235"/>
      <c r="C2" s="235"/>
      <c r="D2" s="235"/>
      <c r="E2" s="235"/>
      <c r="F2" s="235"/>
      <c r="G2" s="235"/>
      <c r="H2" s="235"/>
      <c r="I2" s="451" t="s">
        <v>0</v>
      </c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1"/>
      <c r="AO2" s="451"/>
      <c r="AP2" s="451"/>
      <c r="AQ2" s="451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7"/>
      <c r="BC2" s="237"/>
      <c r="BD2" s="237"/>
      <c r="BE2" s="237"/>
    </row>
    <row r="3" spans="1:68" s="234" customFormat="1" ht="21" x14ac:dyDescent="0.3">
      <c r="A3" s="238" t="s">
        <v>119</v>
      </c>
      <c r="B3" s="235"/>
      <c r="C3" s="235"/>
      <c r="D3" s="235"/>
      <c r="E3" s="235"/>
      <c r="F3" s="235"/>
      <c r="G3" s="235"/>
      <c r="H3" s="235"/>
      <c r="I3" s="452" t="s">
        <v>1</v>
      </c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2"/>
      <c r="AJ3" s="452"/>
      <c r="AK3" s="452"/>
      <c r="AL3" s="452"/>
      <c r="AM3" s="452"/>
      <c r="AN3" s="452"/>
      <c r="AO3" s="452"/>
      <c r="AP3" s="452"/>
      <c r="AQ3" s="452"/>
      <c r="AS3" s="453" t="s">
        <v>120</v>
      </c>
      <c r="AT3" s="453"/>
      <c r="AU3" s="453"/>
      <c r="AV3" s="453"/>
      <c r="AW3" s="453"/>
      <c r="AX3" s="453"/>
      <c r="AY3" s="239"/>
      <c r="AZ3" s="239"/>
      <c r="BA3" s="239"/>
    </row>
    <row r="4" spans="1:68" ht="15.6" x14ac:dyDescent="0.25">
      <c r="A4" s="54" t="s">
        <v>2</v>
      </c>
      <c r="J4" s="454" t="s">
        <v>92</v>
      </c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54"/>
      <c r="AN4" s="454"/>
      <c r="AO4" s="454"/>
      <c r="AS4" s="54" t="s">
        <v>3</v>
      </c>
    </row>
    <row r="5" spans="1:68" x14ac:dyDescent="0.25">
      <c r="A5" s="54" t="s">
        <v>4</v>
      </c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S5" s="54" t="s">
        <v>5</v>
      </c>
    </row>
    <row r="6" spans="1:68" ht="16.8" x14ac:dyDescent="0.25">
      <c r="A6" s="54" t="s">
        <v>6</v>
      </c>
      <c r="J6" s="241"/>
      <c r="K6" s="241"/>
      <c r="L6" s="241"/>
      <c r="M6" s="241"/>
      <c r="N6" s="241"/>
      <c r="O6" s="241"/>
      <c r="P6" s="241"/>
      <c r="R6" s="241"/>
      <c r="S6" s="444" t="s">
        <v>7</v>
      </c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241"/>
      <c r="AH6" s="241"/>
      <c r="AI6" s="241"/>
      <c r="AJ6" s="241"/>
      <c r="AK6" s="241"/>
      <c r="AL6" s="241"/>
      <c r="AM6" s="241"/>
      <c r="AN6" s="241"/>
      <c r="AO6" s="241"/>
      <c r="AS6" s="54" t="s">
        <v>121</v>
      </c>
    </row>
    <row r="7" spans="1:68" ht="18" x14ac:dyDescent="0.35">
      <c r="A7" s="54" t="s">
        <v>122</v>
      </c>
      <c r="I7" s="242"/>
      <c r="J7" s="241"/>
      <c r="K7" s="241"/>
      <c r="L7" s="241"/>
      <c r="M7" s="241"/>
      <c r="N7" s="241"/>
      <c r="O7" s="241"/>
      <c r="P7" s="241"/>
      <c r="Q7" s="241"/>
      <c r="R7" s="445" t="s">
        <v>123</v>
      </c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241"/>
      <c r="AI7" s="241"/>
      <c r="AJ7" s="241"/>
      <c r="AK7" s="241"/>
      <c r="AL7" s="241"/>
      <c r="AM7" s="241"/>
      <c r="AS7" s="54" t="s">
        <v>124</v>
      </c>
      <c r="AZ7" s="146"/>
      <c r="BA7" s="243"/>
    </row>
    <row r="8" spans="1:68" x14ac:dyDescent="0.25">
      <c r="A8" s="54" t="s">
        <v>125</v>
      </c>
      <c r="E8" s="146"/>
      <c r="F8" s="146"/>
      <c r="I8" s="244"/>
      <c r="K8" s="241"/>
      <c r="L8" s="241"/>
      <c r="M8" s="241"/>
      <c r="N8" s="241"/>
      <c r="O8" s="241"/>
      <c r="P8" s="241"/>
      <c r="Q8" s="241"/>
      <c r="R8" s="447" t="s">
        <v>126</v>
      </c>
      <c r="S8" s="447"/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7"/>
      <c r="AF8" s="447"/>
      <c r="AG8" s="447"/>
      <c r="AH8" s="241"/>
      <c r="AI8" s="241"/>
      <c r="AJ8" s="241"/>
      <c r="AK8" s="241"/>
      <c r="AL8" s="241"/>
      <c r="AM8" s="241"/>
      <c r="AY8" s="245"/>
      <c r="AZ8" s="245"/>
    </row>
    <row r="9" spans="1:68" ht="18" x14ac:dyDescent="0.35">
      <c r="N9" s="246"/>
      <c r="O9" s="246"/>
      <c r="P9" s="246"/>
      <c r="Q9" s="246"/>
      <c r="R9" s="448" t="s">
        <v>127</v>
      </c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  <c r="AD9" s="448"/>
      <c r="AE9" s="448"/>
      <c r="AF9" s="448"/>
      <c r="AG9" s="448"/>
      <c r="AH9" s="246"/>
      <c r="AI9" s="246"/>
      <c r="AJ9" s="246"/>
    </row>
    <row r="10" spans="1:68" ht="17.399999999999999" customHeight="1" x14ac:dyDescent="0.25">
      <c r="N10" s="450" t="s">
        <v>143</v>
      </c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0"/>
      <c r="AK10" s="450"/>
      <c r="AL10" s="261"/>
      <c r="AM10" s="261"/>
      <c r="AN10" s="261"/>
      <c r="AO10" s="261"/>
      <c r="AP10" s="261"/>
      <c r="AQ10" s="261"/>
      <c r="AR10" s="261"/>
      <c r="AS10" s="261"/>
    </row>
    <row r="11" spans="1:68" ht="17.399999999999999" customHeight="1" x14ac:dyDescent="0.25">
      <c r="N11" s="450" t="s">
        <v>144</v>
      </c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0"/>
      <c r="AK11" s="450"/>
      <c r="AL11" s="261"/>
      <c r="AM11" s="261"/>
      <c r="AN11" s="261"/>
      <c r="AO11" s="261"/>
      <c r="AP11" s="261"/>
      <c r="AQ11" s="261"/>
      <c r="AR11" s="261"/>
      <c r="AS11" s="261"/>
    </row>
    <row r="12" spans="1:68" ht="17.399999999999999" customHeight="1" x14ac:dyDescent="0.25">
      <c r="N12" s="450" t="s">
        <v>145</v>
      </c>
      <c r="O12" s="450"/>
      <c r="P12" s="450"/>
      <c r="Q12" s="450"/>
      <c r="R12" s="450"/>
      <c r="S12" s="450"/>
      <c r="T12" s="450"/>
      <c r="U12" s="450"/>
      <c r="V12" s="450"/>
      <c r="W12" s="450"/>
      <c r="X12" s="450"/>
      <c r="Y12" s="450"/>
      <c r="Z12" s="450"/>
      <c r="AA12" s="450"/>
      <c r="AB12" s="450"/>
      <c r="AC12" s="450"/>
      <c r="AD12" s="450"/>
      <c r="AE12" s="450"/>
      <c r="AF12" s="450"/>
      <c r="AG12" s="450"/>
      <c r="AH12" s="450"/>
      <c r="AI12" s="450"/>
      <c r="AJ12" s="450"/>
      <c r="AK12" s="450"/>
      <c r="AL12" s="261"/>
      <c r="AM12" s="261"/>
      <c r="AN12" s="261"/>
      <c r="AO12" s="261"/>
      <c r="AP12" s="261"/>
      <c r="AQ12" s="261"/>
      <c r="AR12" s="261"/>
      <c r="AS12" s="261"/>
    </row>
    <row r="13" spans="1:68" x14ac:dyDescent="0.25">
      <c r="I13" s="244"/>
      <c r="K13" s="241"/>
      <c r="L13" s="241"/>
      <c r="M13" s="241"/>
      <c r="N13" s="241"/>
      <c r="O13" s="241"/>
      <c r="P13" s="241"/>
      <c r="Q13" s="241"/>
      <c r="R13" s="241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1"/>
      <c r="AH13" s="241"/>
      <c r="AI13" s="241"/>
      <c r="AJ13" s="241"/>
      <c r="AK13" s="241"/>
      <c r="AL13" s="241"/>
      <c r="AM13" s="241"/>
    </row>
    <row r="14" spans="1:68" s="250" customFormat="1" x14ac:dyDescent="0.25">
      <c r="A14" s="248"/>
      <c r="B14" s="248"/>
      <c r="C14" s="248"/>
      <c r="D14" s="248"/>
      <c r="E14" s="248"/>
      <c r="F14" s="248"/>
      <c r="G14" s="384" t="s">
        <v>128</v>
      </c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248"/>
      <c r="Z14" s="248"/>
      <c r="AA14" s="384" t="s">
        <v>129</v>
      </c>
      <c r="AB14" s="384"/>
      <c r="AC14" s="384"/>
      <c r="AD14" s="384"/>
      <c r="AE14" s="384"/>
      <c r="AF14" s="384"/>
      <c r="AG14" s="384"/>
      <c r="AH14" s="384"/>
      <c r="AI14" s="384"/>
      <c r="AJ14" s="384"/>
      <c r="AK14" s="384"/>
      <c r="AL14" s="384"/>
      <c r="AM14" s="384"/>
      <c r="AN14" s="384"/>
      <c r="AO14" s="384"/>
      <c r="AP14" s="384"/>
      <c r="AQ14" s="384"/>
      <c r="AR14" s="384"/>
      <c r="AS14" s="384"/>
      <c r="AT14" s="384"/>
      <c r="AU14" s="384"/>
      <c r="AV14" s="384"/>
      <c r="AW14" s="384"/>
      <c r="AX14" s="384"/>
      <c r="AY14" s="384"/>
      <c r="AZ14" s="384"/>
      <c r="BA14" s="249"/>
      <c r="BB14" s="248"/>
      <c r="BC14" s="248"/>
      <c r="BD14" s="248"/>
    </row>
    <row r="15" spans="1:68" s="250" customFormat="1" x14ac:dyDescent="0.25">
      <c r="A15" s="248"/>
      <c r="B15" s="248"/>
      <c r="C15" s="248"/>
      <c r="D15" s="248"/>
      <c r="E15" s="248"/>
      <c r="F15" s="248"/>
      <c r="G15" s="248"/>
      <c r="H15" s="248"/>
      <c r="I15" s="251"/>
      <c r="J15" s="248"/>
      <c r="K15" s="252"/>
      <c r="L15" s="253"/>
      <c r="M15" s="253"/>
      <c r="N15" s="253"/>
      <c r="O15" s="253"/>
      <c r="P15" s="253"/>
      <c r="Q15" s="253"/>
      <c r="R15" s="253"/>
      <c r="S15" s="254"/>
      <c r="T15" s="254"/>
      <c r="U15" s="254"/>
      <c r="V15" s="254"/>
      <c r="W15" s="254"/>
      <c r="X15" s="254"/>
      <c r="Y15" s="254"/>
      <c r="Z15" s="254"/>
      <c r="AA15" s="253"/>
      <c r="AB15" s="253"/>
      <c r="AC15" s="253"/>
      <c r="AD15" s="253"/>
      <c r="AE15" s="253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BA15" s="249"/>
      <c r="BB15" s="248"/>
      <c r="BC15" s="248"/>
      <c r="BD15" s="248"/>
    </row>
    <row r="16" spans="1:68" s="250" customFormat="1" x14ac:dyDescent="0.25">
      <c r="A16" s="248"/>
      <c r="B16" s="248"/>
      <c r="C16" s="248"/>
      <c r="D16" s="248"/>
      <c r="E16" s="248"/>
      <c r="F16" s="248"/>
      <c r="G16" s="384" t="s">
        <v>130</v>
      </c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248"/>
      <c r="Z16" s="248"/>
      <c r="AA16" s="384" t="s">
        <v>131</v>
      </c>
      <c r="AB16" s="384"/>
      <c r="AC16" s="384"/>
      <c r="AD16" s="384"/>
      <c r="AE16" s="384"/>
      <c r="AF16" s="384"/>
      <c r="AG16" s="384"/>
      <c r="AH16" s="384"/>
      <c r="AI16" s="384"/>
      <c r="AJ16" s="384"/>
      <c r="AK16" s="384"/>
      <c r="AL16" s="384"/>
      <c r="AM16" s="384"/>
      <c r="AN16" s="384"/>
      <c r="AO16" s="384"/>
      <c r="AP16" s="384"/>
      <c r="AQ16" s="384"/>
      <c r="AR16" s="384"/>
      <c r="AS16" s="384"/>
      <c r="AT16" s="384"/>
      <c r="AU16" s="384"/>
      <c r="AV16" s="384"/>
      <c r="AW16" s="384"/>
      <c r="AX16" s="384"/>
      <c r="AY16" s="384"/>
      <c r="AZ16" s="384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</row>
    <row r="17" spans="1:56" s="250" customFormat="1" x14ac:dyDescent="0.25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55" t="s">
        <v>8</v>
      </c>
      <c r="L17" s="255"/>
      <c r="M17" s="255"/>
      <c r="N17" s="255"/>
      <c r="O17" s="255"/>
      <c r="P17" s="255"/>
      <c r="Q17" s="255"/>
      <c r="R17" s="255"/>
      <c r="S17" s="255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BA17" s="249"/>
      <c r="BB17" s="248"/>
      <c r="BC17" s="248"/>
      <c r="BD17" s="248"/>
    </row>
    <row r="18" spans="1:56" s="250" customFormat="1" x14ac:dyDescent="0.25">
      <c r="A18" s="248"/>
      <c r="B18" s="248"/>
      <c r="C18" s="248"/>
      <c r="D18" s="248"/>
      <c r="E18" s="248"/>
      <c r="F18" s="248"/>
      <c r="G18" s="449" t="s">
        <v>132</v>
      </c>
      <c r="H18" s="449"/>
      <c r="I18" s="449"/>
      <c r="J18" s="449"/>
      <c r="K18" s="449"/>
      <c r="L18" s="449"/>
      <c r="M18" s="449"/>
      <c r="N18" s="449"/>
      <c r="O18" s="449"/>
      <c r="P18" s="449"/>
      <c r="Q18" s="449"/>
      <c r="R18" s="449"/>
      <c r="S18" s="449"/>
      <c r="T18" s="449"/>
      <c r="U18" s="449"/>
      <c r="V18" s="449"/>
      <c r="W18" s="449"/>
      <c r="X18" s="449"/>
      <c r="Y18" s="248"/>
      <c r="Z18" s="248"/>
      <c r="AA18" s="384" t="s">
        <v>133</v>
      </c>
      <c r="AB18" s="384"/>
      <c r="AC18" s="384"/>
      <c r="AD18" s="384"/>
      <c r="AE18" s="384"/>
      <c r="AF18" s="384"/>
      <c r="AG18" s="384"/>
      <c r="AH18" s="384"/>
      <c r="AI18" s="384"/>
      <c r="AJ18" s="384"/>
      <c r="AK18" s="384"/>
      <c r="AL18" s="384"/>
      <c r="AM18" s="384"/>
      <c r="AN18" s="384"/>
      <c r="AO18" s="384"/>
      <c r="AP18" s="384"/>
      <c r="AQ18" s="384"/>
      <c r="AR18" s="384"/>
      <c r="AS18" s="384"/>
      <c r="AT18" s="384"/>
      <c r="AU18" s="384"/>
      <c r="AV18" s="384"/>
      <c r="AW18" s="384"/>
      <c r="AX18" s="384"/>
      <c r="AY18" s="384"/>
      <c r="AZ18" s="384"/>
      <c r="BA18" s="249"/>
      <c r="BB18" s="248"/>
      <c r="BC18" s="248"/>
      <c r="BD18" s="248"/>
    </row>
    <row r="19" spans="1:56" s="250" customFormat="1" x14ac:dyDescent="0.25">
      <c r="A19" s="248"/>
      <c r="B19" s="253"/>
      <c r="C19" s="253"/>
      <c r="D19" s="253"/>
      <c r="E19" s="253"/>
      <c r="F19" s="253"/>
      <c r="G19" s="253"/>
      <c r="H19" s="253"/>
      <c r="I19" s="248"/>
      <c r="J19" s="248"/>
      <c r="K19" s="255" t="s">
        <v>9</v>
      </c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BA19" s="249"/>
      <c r="BB19" s="252"/>
      <c r="BC19" s="252"/>
      <c r="BD19" s="252"/>
    </row>
    <row r="20" spans="1:56" s="250" customFormat="1" x14ac:dyDescent="0.25">
      <c r="A20" s="248"/>
      <c r="B20" s="248"/>
      <c r="C20" s="248"/>
      <c r="D20" s="248"/>
      <c r="E20" s="248"/>
      <c r="F20" s="248"/>
      <c r="G20" s="384" t="s">
        <v>134</v>
      </c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248"/>
      <c r="Z20" s="248"/>
      <c r="AA20" s="385" t="s">
        <v>155</v>
      </c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249"/>
      <c r="BB20" s="252"/>
      <c r="BC20" s="252"/>
      <c r="BD20" s="252"/>
    </row>
    <row r="21" spans="1:56" s="250" customFormat="1" x14ac:dyDescent="0.25">
      <c r="A21" s="248"/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BA21" s="249"/>
    </row>
    <row r="22" spans="1:56" s="250" customFormat="1" x14ac:dyDescent="0.25">
      <c r="A22" s="248"/>
      <c r="B22" s="255"/>
      <c r="C22" s="255"/>
      <c r="D22" s="255"/>
      <c r="E22" s="255"/>
      <c r="F22" s="255"/>
      <c r="G22" s="386" t="s">
        <v>135</v>
      </c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255"/>
      <c r="Z22" s="255"/>
      <c r="AA22" s="387" t="s">
        <v>153</v>
      </c>
      <c r="AB22" s="387"/>
      <c r="AC22" s="387"/>
      <c r="AD22" s="387"/>
      <c r="AE22" s="387"/>
      <c r="AF22" s="387"/>
      <c r="AG22" s="387"/>
      <c r="AH22" s="387"/>
      <c r="AI22" s="387"/>
      <c r="AJ22" s="387"/>
      <c r="AK22" s="387"/>
      <c r="AL22" s="387"/>
      <c r="AM22" s="387"/>
      <c r="AN22" s="387"/>
      <c r="AO22" s="387"/>
      <c r="AP22" s="387"/>
      <c r="AQ22" s="387"/>
      <c r="AR22" s="387"/>
      <c r="AS22" s="387"/>
      <c r="AT22" s="387"/>
      <c r="AU22" s="387"/>
      <c r="AV22" s="387"/>
      <c r="AW22" s="387"/>
      <c r="AX22" s="387"/>
      <c r="AY22" s="387"/>
      <c r="AZ22" s="387"/>
      <c r="BA22" s="249"/>
    </row>
    <row r="23" spans="1:56" x14ac:dyDescent="0.25"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H23" s="388"/>
      <c r="AI23" s="388"/>
      <c r="AJ23" s="388"/>
      <c r="AK23" s="388"/>
      <c r="AL23" s="388"/>
      <c r="AM23" s="256"/>
      <c r="AN23" s="256"/>
    </row>
    <row r="24" spans="1:56" ht="14.4" thickBot="1" x14ac:dyDescent="0.3">
      <c r="A24" s="431" t="s">
        <v>101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1"/>
      <c r="AD24" s="431"/>
      <c r="AE24" s="431"/>
      <c r="AF24" s="431"/>
      <c r="AG24" s="431"/>
      <c r="AH24" s="431"/>
      <c r="AI24" s="431"/>
      <c r="AJ24" s="431"/>
      <c r="AK24" s="431"/>
      <c r="AL24" s="431"/>
      <c r="AM24" s="431"/>
      <c r="AN24" s="431"/>
      <c r="AO24" s="431"/>
      <c r="AP24" s="431"/>
      <c r="AQ24" s="431"/>
      <c r="AR24" s="431"/>
      <c r="AS24" s="431"/>
      <c r="AT24" s="431"/>
      <c r="AU24" s="431"/>
      <c r="AV24" s="431"/>
      <c r="AW24" s="431"/>
      <c r="AX24" s="431"/>
      <c r="AY24" s="431"/>
      <c r="AZ24" s="431"/>
      <c r="BA24" s="431"/>
    </row>
    <row r="25" spans="1:56" s="52" customFormat="1" ht="12.75" customHeight="1" thickBot="1" x14ac:dyDescent="0.35">
      <c r="A25" s="432" t="s">
        <v>10</v>
      </c>
      <c r="B25" s="436" t="s">
        <v>11</v>
      </c>
      <c r="C25" s="437"/>
      <c r="D25" s="437"/>
      <c r="E25" s="437"/>
      <c r="F25" s="437"/>
      <c r="G25" s="436" t="s">
        <v>12</v>
      </c>
      <c r="H25" s="438"/>
      <c r="I25" s="438"/>
      <c r="J25" s="439"/>
      <c r="K25" s="436" t="s">
        <v>13</v>
      </c>
      <c r="L25" s="440"/>
      <c r="M25" s="440"/>
      <c r="N25" s="440"/>
      <c r="O25" s="436" t="s">
        <v>14</v>
      </c>
      <c r="P25" s="437"/>
      <c r="Q25" s="437"/>
      <c r="R25" s="437"/>
      <c r="S25" s="441"/>
      <c r="T25" s="443" t="s">
        <v>15</v>
      </c>
      <c r="U25" s="438"/>
      <c r="V25" s="438"/>
      <c r="W25" s="439"/>
      <c r="X25" s="436" t="s">
        <v>16</v>
      </c>
      <c r="Y25" s="440"/>
      <c r="Z25" s="440"/>
      <c r="AA25" s="442"/>
      <c r="AB25" s="436" t="s">
        <v>17</v>
      </c>
      <c r="AC25" s="437"/>
      <c r="AD25" s="437"/>
      <c r="AE25" s="437"/>
      <c r="AF25" s="437"/>
      <c r="AG25" s="436" t="s">
        <v>18</v>
      </c>
      <c r="AH25" s="438"/>
      <c r="AI25" s="438"/>
      <c r="AJ25" s="439"/>
      <c r="AK25" s="436" t="s">
        <v>19</v>
      </c>
      <c r="AL25" s="440"/>
      <c r="AM25" s="440"/>
      <c r="AN25" s="440"/>
      <c r="AO25" s="436" t="s">
        <v>20</v>
      </c>
      <c r="AP25" s="437"/>
      <c r="AQ25" s="437"/>
      <c r="AR25" s="437"/>
      <c r="AS25" s="441"/>
      <c r="AT25" s="443" t="s">
        <v>21</v>
      </c>
      <c r="AU25" s="438"/>
      <c r="AV25" s="438"/>
      <c r="AW25" s="439"/>
      <c r="AX25" s="436" t="s">
        <v>22</v>
      </c>
      <c r="AY25" s="440"/>
      <c r="AZ25" s="440"/>
      <c r="BA25" s="442"/>
    </row>
    <row r="26" spans="1:56" s="53" customFormat="1" ht="13.8" thickBot="1" x14ac:dyDescent="0.3">
      <c r="A26" s="433"/>
      <c r="B26" s="278">
        <v>1</v>
      </c>
      <c r="C26" s="279">
        <v>2</v>
      </c>
      <c r="D26" s="279">
        <v>3</v>
      </c>
      <c r="E26" s="279">
        <v>4</v>
      </c>
      <c r="F26" s="280">
        <v>5</v>
      </c>
      <c r="G26" s="278">
        <v>6</v>
      </c>
      <c r="H26" s="279">
        <v>7</v>
      </c>
      <c r="I26" s="279">
        <v>8</v>
      </c>
      <c r="J26" s="281">
        <v>9</v>
      </c>
      <c r="K26" s="278">
        <v>10</v>
      </c>
      <c r="L26" s="279">
        <v>11</v>
      </c>
      <c r="M26" s="279">
        <v>12</v>
      </c>
      <c r="N26" s="282">
        <v>13</v>
      </c>
      <c r="O26" s="278">
        <v>14</v>
      </c>
      <c r="P26" s="279">
        <v>15</v>
      </c>
      <c r="Q26" s="279">
        <v>16</v>
      </c>
      <c r="R26" s="279">
        <v>17</v>
      </c>
      <c r="S26" s="283">
        <v>18</v>
      </c>
      <c r="T26" s="284">
        <v>19</v>
      </c>
      <c r="U26" s="279">
        <v>20</v>
      </c>
      <c r="V26" s="279">
        <v>21</v>
      </c>
      <c r="W26" s="281">
        <v>22</v>
      </c>
      <c r="X26" s="278">
        <v>23</v>
      </c>
      <c r="Y26" s="279">
        <v>24</v>
      </c>
      <c r="Z26" s="279">
        <v>25</v>
      </c>
      <c r="AA26" s="281">
        <v>26</v>
      </c>
      <c r="AB26" s="278">
        <v>27</v>
      </c>
      <c r="AC26" s="279">
        <v>28</v>
      </c>
      <c r="AD26" s="279">
        <v>29</v>
      </c>
      <c r="AE26" s="279">
        <v>30</v>
      </c>
      <c r="AF26" s="280">
        <v>31</v>
      </c>
      <c r="AG26" s="278">
        <v>32</v>
      </c>
      <c r="AH26" s="279">
        <v>33</v>
      </c>
      <c r="AI26" s="279">
        <v>34</v>
      </c>
      <c r="AJ26" s="283">
        <v>35</v>
      </c>
      <c r="AK26" s="278">
        <v>36</v>
      </c>
      <c r="AL26" s="279">
        <v>37</v>
      </c>
      <c r="AM26" s="279">
        <v>38</v>
      </c>
      <c r="AN26" s="282">
        <v>39</v>
      </c>
      <c r="AO26" s="278">
        <v>40</v>
      </c>
      <c r="AP26" s="279">
        <v>41</v>
      </c>
      <c r="AQ26" s="279">
        <v>42</v>
      </c>
      <c r="AR26" s="279">
        <v>43</v>
      </c>
      <c r="AS26" s="283">
        <v>44</v>
      </c>
      <c r="AT26" s="284">
        <v>45</v>
      </c>
      <c r="AU26" s="279">
        <v>46</v>
      </c>
      <c r="AV26" s="279">
        <v>47</v>
      </c>
      <c r="AW26" s="282">
        <v>48</v>
      </c>
      <c r="AX26" s="278">
        <v>49</v>
      </c>
      <c r="AY26" s="284">
        <v>50</v>
      </c>
      <c r="AZ26" s="285">
        <v>51</v>
      </c>
      <c r="BA26" s="286">
        <v>52</v>
      </c>
    </row>
    <row r="27" spans="1:56" x14ac:dyDescent="0.25">
      <c r="A27" s="434"/>
      <c r="B27" s="287">
        <v>1</v>
      </c>
      <c r="C27" s="288">
        <v>7</v>
      </c>
      <c r="D27" s="288">
        <v>14</v>
      </c>
      <c r="E27" s="288">
        <v>21</v>
      </c>
      <c r="F27" s="289">
        <v>28</v>
      </c>
      <c r="G27" s="287">
        <v>5</v>
      </c>
      <c r="H27" s="288">
        <v>12</v>
      </c>
      <c r="I27" s="288">
        <v>19</v>
      </c>
      <c r="J27" s="290">
        <v>26</v>
      </c>
      <c r="K27" s="291">
        <v>2</v>
      </c>
      <c r="L27" s="288">
        <v>9</v>
      </c>
      <c r="M27" s="288">
        <v>16</v>
      </c>
      <c r="N27" s="290">
        <v>23</v>
      </c>
      <c r="O27" s="287">
        <v>30</v>
      </c>
      <c r="P27" s="288">
        <v>7</v>
      </c>
      <c r="Q27" s="288">
        <v>14</v>
      </c>
      <c r="R27" s="288">
        <v>21</v>
      </c>
      <c r="S27" s="292">
        <v>28</v>
      </c>
      <c r="T27" s="291">
        <v>4</v>
      </c>
      <c r="U27" s="288">
        <v>11</v>
      </c>
      <c r="V27" s="288">
        <v>18</v>
      </c>
      <c r="W27" s="290">
        <v>25</v>
      </c>
      <c r="X27" s="287">
        <v>1</v>
      </c>
      <c r="Y27" s="288">
        <v>8</v>
      </c>
      <c r="Z27" s="288">
        <v>15</v>
      </c>
      <c r="AA27" s="290">
        <v>22</v>
      </c>
      <c r="AB27" s="287">
        <v>1</v>
      </c>
      <c r="AC27" s="288">
        <v>8</v>
      </c>
      <c r="AD27" s="288">
        <v>15</v>
      </c>
      <c r="AE27" s="288">
        <v>22</v>
      </c>
      <c r="AF27" s="289">
        <v>29</v>
      </c>
      <c r="AG27" s="287">
        <v>5</v>
      </c>
      <c r="AH27" s="288">
        <v>12</v>
      </c>
      <c r="AI27" s="288">
        <v>19</v>
      </c>
      <c r="AJ27" s="290">
        <v>26</v>
      </c>
      <c r="AK27" s="287">
        <v>3</v>
      </c>
      <c r="AL27" s="288">
        <v>10</v>
      </c>
      <c r="AM27" s="288">
        <v>17</v>
      </c>
      <c r="AN27" s="290">
        <v>24</v>
      </c>
      <c r="AO27" s="287">
        <v>31</v>
      </c>
      <c r="AP27" s="288">
        <v>7</v>
      </c>
      <c r="AQ27" s="288">
        <v>14</v>
      </c>
      <c r="AR27" s="288">
        <v>21</v>
      </c>
      <c r="AS27" s="292">
        <v>28</v>
      </c>
      <c r="AT27" s="291">
        <v>5</v>
      </c>
      <c r="AU27" s="288">
        <v>12</v>
      </c>
      <c r="AV27" s="288">
        <v>19</v>
      </c>
      <c r="AW27" s="290">
        <v>26</v>
      </c>
      <c r="AX27" s="291">
        <v>2</v>
      </c>
      <c r="AY27" s="288">
        <v>9</v>
      </c>
      <c r="AZ27" s="288">
        <v>16</v>
      </c>
      <c r="BA27" s="293">
        <v>23</v>
      </c>
    </row>
    <row r="28" spans="1:56" ht="13.8" thickBot="1" x14ac:dyDescent="0.3">
      <c r="A28" s="435"/>
      <c r="B28" s="294">
        <v>6</v>
      </c>
      <c r="C28" s="295">
        <v>13</v>
      </c>
      <c r="D28" s="295">
        <v>20</v>
      </c>
      <c r="E28" s="295">
        <v>27</v>
      </c>
      <c r="F28" s="296">
        <v>4</v>
      </c>
      <c r="G28" s="294">
        <v>11</v>
      </c>
      <c r="H28" s="295">
        <v>18</v>
      </c>
      <c r="I28" s="295">
        <v>25</v>
      </c>
      <c r="J28" s="297">
        <v>1</v>
      </c>
      <c r="K28" s="298">
        <v>8</v>
      </c>
      <c r="L28" s="295">
        <v>15</v>
      </c>
      <c r="M28" s="295">
        <v>22</v>
      </c>
      <c r="N28" s="297">
        <v>29</v>
      </c>
      <c r="O28" s="294">
        <v>6</v>
      </c>
      <c r="P28" s="295">
        <v>13</v>
      </c>
      <c r="Q28" s="295">
        <v>20</v>
      </c>
      <c r="R28" s="295">
        <v>27</v>
      </c>
      <c r="S28" s="299">
        <v>3</v>
      </c>
      <c r="T28" s="298">
        <v>10</v>
      </c>
      <c r="U28" s="295">
        <v>17</v>
      </c>
      <c r="V28" s="295">
        <v>24</v>
      </c>
      <c r="W28" s="297">
        <v>31</v>
      </c>
      <c r="X28" s="294">
        <v>7</v>
      </c>
      <c r="Y28" s="295">
        <v>14</v>
      </c>
      <c r="Z28" s="295">
        <v>21</v>
      </c>
      <c r="AA28" s="297">
        <v>28</v>
      </c>
      <c r="AB28" s="294">
        <v>7</v>
      </c>
      <c r="AC28" s="295">
        <v>14</v>
      </c>
      <c r="AD28" s="295">
        <v>21</v>
      </c>
      <c r="AE28" s="300">
        <v>28</v>
      </c>
      <c r="AF28" s="296">
        <v>4</v>
      </c>
      <c r="AG28" s="294">
        <v>11</v>
      </c>
      <c r="AH28" s="295">
        <v>18</v>
      </c>
      <c r="AI28" s="295">
        <v>25</v>
      </c>
      <c r="AJ28" s="297">
        <v>2</v>
      </c>
      <c r="AK28" s="294">
        <v>9</v>
      </c>
      <c r="AL28" s="295">
        <v>16</v>
      </c>
      <c r="AM28" s="295">
        <v>23</v>
      </c>
      <c r="AN28" s="297">
        <v>30</v>
      </c>
      <c r="AO28" s="294">
        <v>6</v>
      </c>
      <c r="AP28" s="295">
        <v>13</v>
      </c>
      <c r="AQ28" s="295">
        <v>20</v>
      </c>
      <c r="AR28" s="295">
        <v>27</v>
      </c>
      <c r="AS28" s="299">
        <v>4</v>
      </c>
      <c r="AT28" s="298">
        <v>11</v>
      </c>
      <c r="AU28" s="295">
        <v>18</v>
      </c>
      <c r="AV28" s="295">
        <v>25</v>
      </c>
      <c r="AW28" s="297">
        <v>1</v>
      </c>
      <c r="AX28" s="298">
        <v>8</v>
      </c>
      <c r="AY28" s="295">
        <v>15</v>
      </c>
      <c r="AZ28" s="295">
        <v>22</v>
      </c>
      <c r="BA28" s="301">
        <v>29</v>
      </c>
    </row>
    <row r="29" spans="1:56" x14ac:dyDescent="0.25">
      <c r="A29" s="302" t="s">
        <v>23</v>
      </c>
      <c r="B29" s="339" t="s">
        <v>82</v>
      </c>
      <c r="C29" s="340" t="s">
        <v>82</v>
      </c>
      <c r="D29" s="340" t="s">
        <v>82</v>
      </c>
      <c r="E29" s="340" t="s">
        <v>82</v>
      </c>
      <c r="F29" s="341" t="s">
        <v>82</v>
      </c>
      <c r="G29" s="339" t="s">
        <v>82</v>
      </c>
      <c r="H29" s="340" t="s">
        <v>82</v>
      </c>
      <c r="I29" s="340" t="s">
        <v>82</v>
      </c>
      <c r="J29" s="341" t="s">
        <v>82</v>
      </c>
      <c r="K29" s="342" t="s">
        <v>82</v>
      </c>
      <c r="L29" s="340" t="s">
        <v>82</v>
      </c>
      <c r="M29" s="340" t="s">
        <v>82</v>
      </c>
      <c r="N29" s="343" t="s">
        <v>82</v>
      </c>
      <c r="O29" s="339" t="s">
        <v>82</v>
      </c>
      <c r="P29" s="340" t="s">
        <v>82</v>
      </c>
      <c r="Q29" s="340" t="s">
        <v>26</v>
      </c>
      <c r="R29" s="340" t="s">
        <v>26</v>
      </c>
      <c r="S29" s="341" t="s">
        <v>26</v>
      </c>
      <c r="T29" s="306" t="s">
        <v>24</v>
      </c>
      <c r="U29" s="304" t="s">
        <v>24</v>
      </c>
      <c r="V29" s="308" t="s">
        <v>25</v>
      </c>
      <c r="W29" s="554" t="s">
        <v>25</v>
      </c>
      <c r="X29" s="555" t="s">
        <v>25</v>
      </c>
      <c r="Y29" s="308" t="s">
        <v>25</v>
      </c>
      <c r="Z29" s="304" t="s">
        <v>82</v>
      </c>
      <c r="AA29" s="305" t="s">
        <v>82</v>
      </c>
      <c r="AB29" s="306" t="s">
        <v>82</v>
      </c>
      <c r="AC29" s="304" t="s">
        <v>82</v>
      </c>
      <c r="AD29" s="304" t="s">
        <v>82</v>
      </c>
      <c r="AE29" s="304" t="s">
        <v>82</v>
      </c>
      <c r="AF29" s="307" t="s">
        <v>82</v>
      </c>
      <c r="AG29" s="303" t="s">
        <v>82</v>
      </c>
      <c r="AH29" s="304" t="s">
        <v>82</v>
      </c>
      <c r="AI29" s="304" t="s">
        <v>82</v>
      </c>
      <c r="AJ29" s="305" t="s">
        <v>82</v>
      </c>
      <c r="AK29" s="306" t="s">
        <v>82</v>
      </c>
      <c r="AL29" s="304" t="s">
        <v>82</v>
      </c>
      <c r="AM29" s="304" t="s">
        <v>82</v>
      </c>
      <c r="AN29" s="307" t="s">
        <v>82</v>
      </c>
      <c r="AO29" s="303" t="s">
        <v>26</v>
      </c>
      <c r="AP29" s="308" t="s">
        <v>26</v>
      </c>
      <c r="AQ29" s="308" t="s">
        <v>26</v>
      </c>
      <c r="AR29" s="308" t="s">
        <v>24</v>
      </c>
      <c r="AS29" s="309" t="s">
        <v>24</v>
      </c>
      <c r="AT29" s="306" t="s">
        <v>24</v>
      </c>
      <c r="AU29" s="304" t="s">
        <v>24</v>
      </c>
      <c r="AV29" s="304" t="s">
        <v>24</v>
      </c>
      <c r="AW29" s="307" t="s">
        <v>24</v>
      </c>
      <c r="AX29" s="303" t="s">
        <v>24</v>
      </c>
      <c r="AY29" s="304" t="s">
        <v>24</v>
      </c>
      <c r="AZ29" s="304" t="s">
        <v>24</v>
      </c>
      <c r="BA29" s="305" t="s">
        <v>24</v>
      </c>
    </row>
    <row r="30" spans="1:56" ht="13.8" thickBot="1" x14ac:dyDescent="0.3">
      <c r="A30" s="310" t="s">
        <v>27</v>
      </c>
      <c r="B30" s="335" t="s">
        <v>82</v>
      </c>
      <c r="C30" s="336" t="s">
        <v>82</v>
      </c>
      <c r="D30" s="336" t="s">
        <v>82</v>
      </c>
      <c r="E30" s="336" t="s">
        <v>82</v>
      </c>
      <c r="F30" s="313" t="s">
        <v>82</v>
      </c>
      <c r="G30" s="335" t="s">
        <v>82</v>
      </c>
      <c r="H30" s="336" t="s">
        <v>26</v>
      </c>
      <c r="I30" s="336" t="s">
        <v>26</v>
      </c>
      <c r="J30" s="313" t="s">
        <v>25</v>
      </c>
      <c r="K30" s="314" t="s">
        <v>25</v>
      </c>
      <c r="L30" s="315" t="s">
        <v>25</v>
      </c>
      <c r="M30" s="315" t="s">
        <v>25</v>
      </c>
      <c r="N30" s="315" t="s">
        <v>28</v>
      </c>
      <c r="O30" s="335" t="s">
        <v>28</v>
      </c>
      <c r="P30" s="336" t="s">
        <v>28</v>
      </c>
      <c r="Q30" s="336" t="s">
        <v>28</v>
      </c>
      <c r="R30" s="336" t="s">
        <v>28</v>
      </c>
      <c r="S30" s="313" t="s">
        <v>111</v>
      </c>
      <c r="T30" s="317"/>
      <c r="U30" s="312"/>
      <c r="V30" s="312"/>
      <c r="W30" s="316"/>
      <c r="X30" s="311"/>
      <c r="Y30" s="312"/>
      <c r="Z30" s="318"/>
      <c r="AA30" s="319"/>
      <c r="AB30" s="320"/>
      <c r="AC30" s="318"/>
      <c r="AD30" s="318"/>
      <c r="AE30" s="318"/>
      <c r="AF30" s="321"/>
      <c r="AG30" s="322"/>
      <c r="AH30" s="318"/>
      <c r="AI30" s="318"/>
      <c r="AJ30" s="319"/>
      <c r="AK30" s="320"/>
      <c r="AL30" s="318"/>
      <c r="AM30" s="318"/>
      <c r="AN30" s="321"/>
      <c r="AO30" s="322"/>
      <c r="AP30" s="318"/>
      <c r="AQ30" s="318"/>
      <c r="AR30" s="318"/>
      <c r="AS30" s="319"/>
      <c r="AT30" s="320"/>
      <c r="AU30" s="318"/>
      <c r="AV30" s="318"/>
      <c r="AW30" s="321"/>
      <c r="AX30" s="322"/>
      <c r="AY30" s="318"/>
      <c r="AZ30" s="318"/>
      <c r="BA30" s="319"/>
    </row>
    <row r="31" spans="1:56" ht="15.6" x14ac:dyDescent="0.3">
      <c r="A31" s="323" t="s">
        <v>146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</row>
    <row r="32" spans="1:56" x14ac:dyDescent="0.25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</row>
    <row r="33" spans="1:53" s="257" customFormat="1" ht="12" thickBot="1" x14ac:dyDescent="0.25">
      <c r="A33" s="398" t="s">
        <v>29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27"/>
      <c r="R33" s="327"/>
      <c r="S33" s="327"/>
      <c r="T33" s="398" t="s">
        <v>30</v>
      </c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27"/>
      <c r="AF33" s="327"/>
      <c r="AG33" s="327"/>
      <c r="AH33" s="327"/>
      <c r="AI33" s="389" t="s">
        <v>147</v>
      </c>
      <c r="AJ33" s="389"/>
      <c r="AK33" s="389"/>
      <c r="AL33" s="389"/>
      <c r="AM33" s="389"/>
      <c r="AN33" s="389"/>
      <c r="AO33" s="389"/>
      <c r="AP33" s="389"/>
      <c r="AQ33" s="389"/>
      <c r="AR33" s="389"/>
      <c r="AS33" s="389"/>
      <c r="AT33" s="389"/>
      <c r="AU33" s="389"/>
      <c r="AV33" s="389"/>
      <c r="AW33" s="389"/>
      <c r="AX33" s="389"/>
      <c r="AY33" s="389"/>
      <c r="AZ33" s="389"/>
      <c r="BA33" s="327"/>
    </row>
    <row r="34" spans="1:53" s="53" customFormat="1" ht="49.8" customHeight="1" x14ac:dyDescent="0.2">
      <c r="A34" s="328" t="s">
        <v>10</v>
      </c>
      <c r="B34" s="399" t="s">
        <v>31</v>
      </c>
      <c r="C34" s="399"/>
      <c r="D34" s="399" t="s">
        <v>32</v>
      </c>
      <c r="E34" s="399"/>
      <c r="F34" s="390" t="s">
        <v>33</v>
      </c>
      <c r="G34" s="390"/>
      <c r="H34" s="399" t="s">
        <v>90</v>
      </c>
      <c r="I34" s="399"/>
      <c r="J34" s="399"/>
      <c r="K34" s="399" t="s">
        <v>81</v>
      </c>
      <c r="L34" s="399"/>
      <c r="M34" s="390" t="s">
        <v>34</v>
      </c>
      <c r="N34" s="390"/>
      <c r="O34" s="399" t="s">
        <v>35</v>
      </c>
      <c r="P34" s="414"/>
      <c r="Q34" s="329"/>
      <c r="R34" s="329"/>
      <c r="S34" s="325"/>
      <c r="T34" s="415" t="s">
        <v>36</v>
      </c>
      <c r="U34" s="416"/>
      <c r="V34" s="416"/>
      <c r="W34" s="416"/>
      <c r="X34" s="416"/>
      <c r="Y34" s="416"/>
      <c r="Z34" s="396"/>
      <c r="AA34" s="391" t="s">
        <v>37</v>
      </c>
      <c r="AB34" s="417"/>
      <c r="AC34" s="391" t="s">
        <v>38</v>
      </c>
      <c r="AD34" s="392"/>
      <c r="AE34" s="325"/>
      <c r="AF34" s="325"/>
      <c r="AG34" s="330"/>
      <c r="AH34" s="393" t="s">
        <v>148</v>
      </c>
      <c r="AI34" s="394"/>
      <c r="AJ34" s="394"/>
      <c r="AK34" s="394"/>
      <c r="AL34" s="394"/>
      <c r="AM34" s="394"/>
      <c r="AN34" s="394"/>
      <c r="AO34" s="394"/>
      <c r="AP34" s="394"/>
      <c r="AQ34" s="395"/>
      <c r="AR34" s="396" t="s">
        <v>149</v>
      </c>
      <c r="AS34" s="397"/>
      <c r="AT34" s="397"/>
      <c r="AU34" s="397"/>
      <c r="AV34" s="397"/>
      <c r="AW34" s="397"/>
      <c r="AX34" s="397"/>
      <c r="AY34" s="397"/>
      <c r="AZ34" s="405" t="s">
        <v>37</v>
      </c>
      <c r="BA34" s="406"/>
    </row>
    <row r="35" spans="1:53" s="53" customFormat="1" x14ac:dyDescent="0.25">
      <c r="A35" s="331" t="s">
        <v>23</v>
      </c>
      <c r="B35" s="401">
        <v>30</v>
      </c>
      <c r="C35" s="401"/>
      <c r="D35" s="401">
        <v>6</v>
      </c>
      <c r="E35" s="401"/>
      <c r="F35" s="401">
        <v>4</v>
      </c>
      <c r="G35" s="401"/>
      <c r="H35" s="401"/>
      <c r="I35" s="401"/>
      <c r="J35" s="401"/>
      <c r="K35" s="401"/>
      <c r="L35" s="401"/>
      <c r="M35" s="401">
        <v>12</v>
      </c>
      <c r="N35" s="401"/>
      <c r="O35" s="407">
        <f>SUM(B35:N35)</f>
        <v>52</v>
      </c>
      <c r="P35" s="408"/>
      <c r="Q35" s="332"/>
      <c r="R35" s="332"/>
      <c r="S35" s="325"/>
      <c r="T35" s="409" t="s">
        <v>150</v>
      </c>
      <c r="U35" s="410"/>
      <c r="V35" s="410"/>
      <c r="W35" s="410"/>
      <c r="X35" s="410"/>
      <c r="Y35" s="410"/>
      <c r="Z35" s="411"/>
      <c r="AA35" s="412">
        <v>1.2</v>
      </c>
      <c r="AB35" s="413"/>
      <c r="AC35" s="403">
        <v>4</v>
      </c>
      <c r="AD35" s="404"/>
      <c r="AE35" s="326"/>
      <c r="AF35" s="326"/>
      <c r="AG35" s="333"/>
      <c r="AH35" s="418" t="s">
        <v>89</v>
      </c>
      <c r="AI35" s="419"/>
      <c r="AJ35" s="419"/>
      <c r="AK35" s="419"/>
      <c r="AL35" s="419"/>
      <c r="AM35" s="419"/>
      <c r="AN35" s="419"/>
      <c r="AO35" s="419"/>
      <c r="AP35" s="419"/>
      <c r="AQ35" s="420"/>
      <c r="AR35" s="371" t="s">
        <v>151</v>
      </c>
      <c r="AS35" s="419"/>
      <c r="AT35" s="419"/>
      <c r="AU35" s="419"/>
      <c r="AV35" s="419"/>
      <c r="AW35" s="419"/>
      <c r="AX35" s="419"/>
      <c r="AY35" s="420"/>
      <c r="AZ35" s="371">
        <v>3</v>
      </c>
      <c r="BA35" s="372"/>
    </row>
    <row r="36" spans="1:53" s="53" customFormat="1" ht="13.8" customHeight="1" thickBot="1" x14ac:dyDescent="0.3">
      <c r="A36" s="331" t="s">
        <v>27</v>
      </c>
      <c r="B36" s="401">
        <v>6</v>
      </c>
      <c r="C36" s="401"/>
      <c r="D36" s="401">
        <v>2</v>
      </c>
      <c r="E36" s="401"/>
      <c r="F36" s="401">
        <v>4</v>
      </c>
      <c r="G36" s="401"/>
      <c r="H36" s="401">
        <v>5</v>
      </c>
      <c r="I36" s="401"/>
      <c r="J36" s="401"/>
      <c r="K36" s="401">
        <v>1</v>
      </c>
      <c r="L36" s="401"/>
      <c r="M36" s="401"/>
      <c r="N36" s="401"/>
      <c r="O36" s="407">
        <f>SUM(B36:N36)</f>
        <v>18</v>
      </c>
      <c r="P36" s="408"/>
      <c r="Q36" s="332"/>
      <c r="R36" s="332"/>
      <c r="S36" s="325"/>
      <c r="T36" s="377" t="s">
        <v>152</v>
      </c>
      <c r="U36" s="378"/>
      <c r="V36" s="378"/>
      <c r="W36" s="378"/>
      <c r="X36" s="378"/>
      <c r="Y36" s="378"/>
      <c r="Z36" s="379"/>
      <c r="AA36" s="380">
        <v>3</v>
      </c>
      <c r="AB36" s="381"/>
      <c r="AC36" s="382">
        <v>4</v>
      </c>
      <c r="AD36" s="383"/>
      <c r="AE36" s="326"/>
      <c r="AF36" s="326"/>
      <c r="AG36" s="333"/>
      <c r="AH36" s="421"/>
      <c r="AI36" s="422"/>
      <c r="AJ36" s="422"/>
      <c r="AK36" s="422"/>
      <c r="AL36" s="422"/>
      <c r="AM36" s="422"/>
      <c r="AN36" s="422"/>
      <c r="AO36" s="422"/>
      <c r="AP36" s="422"/>
      <c r="AQ36" s="423"/>
      <c r="AR36" s="373"/>
      <c r="AS36" s="427"/>
      <c r="AT36" s="427"/>
      <c r="AU36" s="427"/>
      <c r="AV36" s="427"/>
      <c r="AW36" s="427"/>
      <c r="AX36" s="427"/>
      <c r="AY36" s="428"/>
      <c r="AZ36" s="373"/>
      <c r="BA36" s="374"/>
    </row>
    <row r="37" spans="1:53" s="53" customFormat="1" ht="13.8" customHeight="1" thickBot="1" x14ac:dyDescent="0.25">
      <c r="A37" s="334" t="s">
        <v>39</v>
      </c>
      <c r="B37" s="400">
        <f>SUM(B35:C36)</f>
        <v>36</v>
      </c>
      <c r="C37" s="400"/>
      <c r="D37" s="400">
        <f>SUM(D35:E36)</f>
        <v>8</v>
      </c>
      <c r="E37" s="400"/>
      <c r="F37" s="400">
        <f>SUM(F35:G36)</f>
        <v>8</v>
      </c>
      <c r="G37" s="400"/>
      <c r="H37" s="400">
        <f>SUM(H35:I36)</f>
        <v>5</v>
      </c>
      <c r="I37" s="400"/>
      <c r="J37" s="400"/>
      <c r="K37" s="400">
        <f>SUM(K35:L36)</f>
        <v>1</v>
      </c>
      <c r="L37" s="400"/>
      <c r="M37" s="400">
        <f>SUM(M35:N36)</f>
        <v>12</v>
      </c>
      <c r="N37" s="400"/>
      <c r="O37" s="400">
        <f>SUM(O35:P36)</f>
        <v>70</v>
      </c>
      <c r="P37" s="402"/>
      <c r="Q37" s="332"/>
      <c r="R37" s="332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30"/>
      <c r="AH37" s="424"/>
      <c r="AI37" s="425"/>
      <c r="AJ37" s="425"/>
      <c r="AK37" s="425"/>
      <c r="AL37" s="425"/>
      <c r="AM37" s="425"/>
      <c r="AN37" s="425"/>
      <c r="AO37" s="425"/>
      <c r="AP37" s="425"/>
      <c r="AQ37" s="426"/>
      <c r="AR37" s="375"/>
      <c r="AS37" s="429"/>
      <c r="AT37" s="429"/>
      <c r="AU37" s="429"/>
      <c r="AV37" s="429"/>
      <c r="AW37" s="429"/>
      <c r="AX37" s="429"/>
      <c r="AY37" s="430"/>
      <c r="AZ37" s="375"/>
      <c r="BA37" s="376"/>
    </row>
    <row r="38" spans="1:53" ht="15.6" x14ac:dyDescent="0.25">
      <c r="M38" s="258"/>
    </row>
  </sheetData>
  <mergeCells count="83">
    <mergeCell ref="I1:AQ1"/>
    <mergeCell ref="I2:AQ2"/>
    <mergeCell ref="I3:AQ3"/>
    <mergeCell ref="AS3:AX3"/>
    <mergeCell ref="J4:AO4"/>
    <mergeCell ref="S6:AF6"/>
    <mergeCell ref="R7:AG7"/>
    <mergeCell ref="R8:AG8"/>
    <mergeCell ref="R9:AG9"/>
    <mergeCell ref="G18:X18"/>
    <mergeCell ref="AA18:AZ18"/>
    <mergeCell ref="G14:X14"/>
    <mergeCell ref="AA14:AZ14"/>
    <mergeCell ref="G16:X16"/>
    <mergeCell ref="AA16:AZ16"/>
    <mergeCell ref="N10:AK10"/>
    <mergeCell ref="N11:AK11"/>
    <mergeCell ref="N12:AK12"/>
    <mergeCell ref="A24:BA24"/>
    <mergeCell ref="A25:A28"/>
    <mergeCell ref="B25:F25"/>
    <mergeCell ref="G25:J25"/>
    <mergeCell ref="K25:N25"/>
    <mergeCell ref="O25:S25"/>
    <mergeCell ref="AX25:BA25"/>
    <mergeCell ref="X25:AA25"/>
    <mergeCell ref="AB25:AF25"/>
    <mergeCell ref="AG25:AJ25"/>
    <mergeCell ref="AT25:AW25"/>
    <mergeCell ref="AK25:AN25"/>
    <mergeCell ref="T25:W25"/>
    <mergeCell ref="AO25:AS25"/>
    <mergeCell ref="AZ34:BA34"/>
    <mergeCell ref="B35:C35"/>
    <mergeCell ref="D35:E35"/>
    <mergeCell ref="F35:G35"/>
    <mergeCell ref="H35:J35"/>
    <mergeCell ref="K35:L35"/>
    <mergeCell ref="M35:N35"/>
    <mergeCell ref="O35:P35"/>
    <mergeCell ref="T35:Z35"/>
    <mergeCell ref="AA35:AB35"/>
    <mergeCell ref="O34:P34"/>
    <mergeCell ref="T34:Z34"/>
    <mergeCell ref="AA34:AB34"/>
    <mergeCell ref="AH35:AQ37"/>
    <mergeCell ref="O36:P36"/>
    <mergeCell ref="AR35:AY37"/>
    <mergeCell ref="K36:L36"/>
    <mergeCell ref="K37:L37"/>
    <mergeCell ref="M37:N37"/>
    <mergeCell ref="O37:P37"/>
    <mergeCell ref="AC35:AD35"/>
    <mergeCell ref="M36:N36"/>
    <mergeCell ref="B37:C37"/>
    <mergeCell ref="D37:E37"/>
    <mergeCell ref="F37:G37"/>
    <mergeCell ref="H37:J37"/>
    <mergeCell ref="B36:C36"/>
    <mergeCell ref="D36:E36"/>
    <mergeCell ref="F36:G36"/>
    <mergeCell ref="H36:J36"/>
    <mergeCell ref="B34:C34"/>
    <mergeCell ref="D34:E34"/>
    <mergeCell ref="F34:G34"/>
    <mergeCell ref="H34:J34"/>
    <mergeCell ref="K34:L34"/>
    <mergeCell ref="AZ35:BA37"/>
    <mergeCell ref="T36:Z36"/>
    <mergeCell ref="AA36:AB36"/>
    <mergeCell ref="AC36:AD36"/>
    <mergeCell ref="G20:X20"/>
    <mergeCell ref="AA20:AZ20"/>
    <mergeCell ref="G22:X22"/>
    <mergeCell ref="AA22:AZ22"/>
    <mergeCell ref="AH23:AL23"/>
    <mergeCell ref="AI33:AZ33"/>
    <mergeCell ref="M34:N34"/>
    <mergeCell ref="AC34:AD34"/>
    <mergeCell ref="AH34:AQ34"/>
    <mergeCell ref="AR34:AY34"/>
    <mergeCell ref="A33:P33"/>
    <mergeCell ref="T33:AD33"/>
  </mergeCells>
  <pageMargins left="0.7" right="0.7" top="0.75" bottom="0.75" header="0.3" footer="0.3"/>
  <pageSetup paperSize="9" scale="8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tabSelected="1" view="pageBreakPreview" zoomScale="64" zoomScaleNormal="64" zoomScaleSheetLayoutView="64" workbookViewId="0">
      <selection activeCell="B42" sqref="B42"/>
    </sheetView>
  </sheetViews>
  <sheetFormatPr defaultColWidth="11.44140625" defaultRowHeight="18" x14ac:dyDescent="0.3"/>
  <cols>
    <col min="1" max="1" width="10.77734375" style="129" customWidth="1"/>
    <col min="2" max="2" width="66.21875" style="129" customWidth="1"/>
    <col min="3" max="8" width="7.77734375" style="129" customWidth="1"/>
    <col min="9" max="9" width="9" style="129" customWidth="1"/>
    <col min="10" max="16" width="7.77734375" style="129" customWidth="1"/>
    <col min="17" max="17" width="11.44140625" style="69" customWidth="1"/>
    <col min="18" max="18" width="11.44140625" style="129" customWidth="1"/>
    <col min="19" max="19" width="6.77734375" style="84" customWidth="1"/>
    <col min="20" max="20" width="7.77734375" style="84" customWidth="1"/>
    <col min="21" max="21" width="7" style="84" customWidth="1"/>
    <col min="22" max="16384" width="11.44140625" style="129"/>
  </cols>
  <sheetData>
    <row r="1" spans="1:256" ht="18.600000000000001" thickBot="1" x14ac:dyDescent="0.35">
      <c r="A1" s="504" t="s">
        <v>102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</row>
    <row r="2" spans="1:256" s="2" customFormat="1" x14ac:dyDescent="0.3">
      <c r="A2" s="492" t="s">
        <v>40</v>
      </c>
      <c r="B2" s="514" t="s">
        <v>156</v>
      </c>
      <c r="C2" s="478" t="s">
        <v>41</v>
      </c>
      <c r="D2" s="478"/>
      <c r="E2" s="478"/>
      <c r="F2" s="494"/>
      <c r="G2" s="495" t="s">
        <v>42</v>
      </c>
      <c r="H2" s="498" t="s">
        <v>59</v>
      </c>
      <c r="I2" s="499"/>
      <c r="J2" s="499"/>
      <c r="K2" s="499"/>
      <c r="L2" s="499"/>
      <c r="M2" s="500"/>
      <c r="N2" s="478" t="s">
        <v>43</v>
      </c>
      <c r="O2" s="478"/>
      <c r="P2" s="478"/>
      <c r="Q2" s="68"/>
    </row>
    <row r="3" spans="1:256" s="2" customFormat="1" x14ac:dyDescent="0.3">
      <c r="A3" s="493"/>
      <c r="B3" s="515"/>
      <c r="C3" s="479" t="s">
        <v>44</v>
      </c>
      <c r="D3" s="481" t="s">
        <v>45</v>
      </c>
      <c r="E3" s="483" t="s">
        <v>46</v>
      </c>
      <c r="F3" s="484"/>
      <c r="G3" s="496"/>
      <c r="H3" s="485" t="s">
        <v>47</v>
      </c>
      <c r="I3" s="484" t="s">
        <v>60</v>
      </c>
      <c r="J3" s="488"/>
      <c r="K3" s="488"/>
      <c r="L3" s="489"/>
      <c r="M3" s="507" t="s">
        <v>48</v>
      </c>
      <c r="N3" s="512" t="s">
        <v>61</v>
      </c>
      <c r="O3" s="513"/>
      <c r="P3" s="147" t="s">
        <v>62</v>
      </c>
      <c r="Q3" s="68"/>
    </row>
    <row r="4" spans="1:256" s="2" customFormat="1" x14ac:dyDescent="0.3">
      <c r="A4" s="493"/>
      <c r="B4" s="515"/>
      <c r="C4" s="480"/>
      <c r="D4" s="482"/>
      <c r="E4" s="481" t="s">
        <v>91</v>
      </c>
      <c r="F4" s="516" t="s">
        <v>49</v>
      </c>
      <c r="G4" s="496"/>
      <c r="H4" s="486"/>
      <c r="I4" s="466" t="s">
        <v>63</v>
      </c>
      <c r="J4" s="484" t="s">
        <v>64</v>
      </c>
      <c r="K4" s="488"/>
      <c r="L4" s="489"/>
      <c r="M4" s="508"/>
      <c r="N4" s="464" t="s">
        <v>52</v>
      </c>
      <c r="O4" s="465"/>
      <c r="P4" s="465"/>
      <c r="Q4" s="68"/>
    </row>
    <row r="5" spans="1:256" s="2" customFormat="1" x14ac:dyDescent="0.3">
      <c r="A5" s="493"/>
      <c r="B5" s="515"/>
      <c r="C5" s="480"/>
      <c r="D5" s="482"/>
      <c r="E5" s="482"/>
      <c r="F5" s="517"/>
      <c r="G5" s="496"/>
      <c r="H5" s="486"/>
      <c r="I5" s="467"/>
      <c r="J5" s="466" t="s">
        <v>50</v>
      </c>
      <c r="K5" s="466" t="s">
        <v>51</v>
      </c>
      <c r="L5" s="469" t="s">
        <v>65</v>
      </c>
      <c r="M5" s="508"/>
      <c r="N5" s="148">
        <v>1</v>
      </c>
      <c r="O5" s="11">
        <f>N5+1</f>
        <v>2</v>
      </c>
      <c r="P5" s="11">
        <v>3</v>
      </c>
      <c r="Q5" s="68"/>
    </row>
    <row r="6" spans="1:256" s="2" customFormat="1" x14ac:dyDescent="0.3">
      <c r="A6" s="493"/>
      <c r="B6" s="515"/>
      <c r="C6" s="480"/>
      <c r="D6" s="482"/>
      <c r="E6" s="482"/>
      <c r="F6" s="517"/>
      <c r="G6" s="496"/>
      <c r="H6" s="486"/>
      <c r="I6" s="467"/>
      <c r="J6" s="467"/>
      <c r="K6" s="467"/>
      <c r="L6" s="470"/>
      <c r="M6" s="508"/>
      <c r="N6" s="464" t="s">
        <v>79</v>
      </c>
      <c r="O6" s="465"/>
      <c r="P6" s="465"/>
      <c r="Q6" s="68"/>
    </row>
    <row r="7" spans="1:256" s="2" customFormat="1" ht="81.599999999999994" customHeight="1" thickBot="1" x14ac:dyDescent="0.35">
      <c r="A7" s="493"/>
      <c r="B7" s="515"/>
      <c r="C7" s="480"/>
      <c r="D7" s="482"/>
      <c r="E7" s="482"/>
      <c r="F7" s="517"/>
      <c r="G7" s="497"/>
      <c r="H7" s="487"/>
      <c r="I7" s="468"/>
      <c r="J7" s="468"/>
      <c r="K7" s="468"/>
      <c r="L7" s="471"/>
      <c r="M7" s="509"/>
      <c r="N7" s="148">
        <v>15</v>
      </c>
      <c r="O7" s="11">
        <v>15</v>
      </c>
      <c r="P7" s="262">
        <v>6</v>
      </c>
      <c r="Q7" s="68"/>
    </row>
    <row r="8" spans="1:256" s="2" customFormat="1" ht="19.2" thickTop="1" thickBot="1" x14ac:dyDescent="0.35">
      <c r="A8" s="149">
        <v>1</v>
      </c>
      <c r="B8" s="150">
        <f t="shared" ref="B8:P8" si="0">A8+1</f>
        <v>2</v>
      </c>
      <c r="C8" s="149">
        <f t="shared" si="0"/>
        <v>3</v>
      </c>
      <c r="D8" s="151">
        <f t="shared" si="0"/>
        <v>4</v>
      </c>
      <c r="E8" s="151">
        <f t="shared" si="0"/>
        <v>5</v>
      </c>
      <c r="F8" s="151">
        <f t="shared" si="0"/>
        <v>6</v>
      </c>
      <c r="G8" s="151">
        <f t="shared" si="0"/>
        <v>7</v>
      </c>
      <c r="H8" s="151">
        <f t="shared" si="0"/>
        <v>8</v>
      </c>
      <c r="I8" s="151">
        <f t="shared" si="0"/>
        <v>9</v>
      </c>
      <c r="J8" s="151">
        <f t="shared" si="0"/>
        <v>10</v>
      </c>
      <c r="K8" s="151">
        <f t="shared" si="0"/>
        <v>11</v>
      </c>
      <c r="L8" s="151">
        <f t="shared" si="0"/>
        <v>12</v>
      </c>
      <c r="M8" s="151">
        <f t="shared" si="0"/>
        <v>13</v>
      </c>
      <c r="N8" s="151">
        <f t="shared" si="0"/>
        <v>14</v>
      </c>
      <c r="O8" s="151">
        <f t="shared" si="0"/>
        <v>15</v>
      </c>
      <c r="P8" s="151">
        <f t="shared" si="0"/>
        <v>16</v>
      </c>
      <c r="Q8" s="68"/>
    </row>
    <row r="9" spans="1:256" s="1" customFormat="1" ht="18.600000000000001" thickBot="1" x14ac:dyDescent="0.35">
      <c r="A9" s="510" t="s">
        <v>53</v>
      </c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69"/>
      <c r="S9" s="2"/>
      <c r="T9" s="2"/>
      <c r="U9" s="2"/>
    </row>
    <row r="10" spans="1:256" s="1" customFormat="1" ht="18.600000000000001" thickBot="1" x14ac:dyDescent="0.35">
      <c r="A10" s="460" t="s">
        <v>77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69"/>
      <c r="S10" s="259" t="s">
        <v>85</v>
      </c>
      <c r="T10" s="259" t="s">
        <v>86</v>
      </c>
      <c r="U10" s="259" t="s">
        <v>87</v>
      </c>
      <c r="V10" s="130"/>
    </row>
    <row r="11" spans="1:256" s="5" customFormat="1" x14ac:dyDescent="0.3">
      <c r="A11" s="73" t="s">
        <v>69</v>
      </c>
      <c r="B11" s="522" t="s">
        <v>157</v>
      </c>
      <c r="C11" s="34">
        <v>2</v>
      </c>
      <c r="D11" s="35">
        <v>1</v>
      </c>
      <c r="E11" s="35"/>
      <c r="F11" s="152"/>
      <c r="G11" s="153">
        <v>4</v>
      </c>
      <c r="H11" s="36">
        <f>G11*30</f>
        <v>120</v>
      </c>
      <c r="I11" s="37">
        <f>SUM(J11:L11)</f>
        <v>44</v>
      </c>
      <c r="J11" s="523">
        <v>14</v>
      </c>
      <c r="K11" s="38"/>
      <c r="L11" s="344">
        <v>30</v>
      </c>
      <c r="M11" s="39">
        <f>H11-I11</f>
        <v>76</v>
      </c>
      <c r="N11" s="356">
        <v>1</v>
      </c>
      <c r="O11" s="357">
        <v>2</v>
      </c>
      <c r="P11" s="6"/>
      <c r="Q11" s="131">
        <f>I11/H11</f>
        <v>0.36666666666666664</v>
      </c>
      <c r="R11" s="132" t="str">
        <f>IF(Q11&gt;50%,Q11,"")</f>
        <v/>
      </c>
      <c r="S11" s="262">
        <v>2</v>
      </c>
      <c r="T11" s="262">
        <v>2</v>
      </c>
      <c r="U11" s="259"/>
      <c r="V11" s="130"/>
    </row>
    <row r="12" spans="1:256" s="63" customFormat="1" ht="17.55" customHeight="1" x14ac:dyDescent="0.3">
      <c r="A12" s="82" t="s">
        <v>76</v>
      </c>
      <c r="B12" s="369" t="s">
        <v>106</v>
      </c>
      <c r="C12" s="351"/>
      <c r="D12" s="351">
        <v>1</v>
      </c>
      <c r="E12" s="110"/>
      <c r="F12" s="111"/>
      <c r="G12" s="154">
        <v>3</v>
      </c>
      <c r="H12" s="100">
        <f>G12*30</f>
        <v>90</v>
      </c>
      <c r="I12" s="101">
        <f>SUM(J12:L12)</f>
        <v>24</v>
      </c>
      <c r="J12" s="275">
        <v>16</v>
      </c>
      <c r="K12" s="276"/>
      <c r="L12" s="277">
        <v>8</v>
      </c>
      <c r="M12" s="102">
        <f>H12-I12</f>
        <v>66</v>
      </c>
      <c r="N12" s="155">
        <v>1.5</v>
      </c>
      <c r="O12" s="98"/>
      <c r="P12" s="6"/>
      <c r="Q12" s="133">
        <f>I12/H12</f>
        <v>0.26666666666666666</v>
      </c>
      <c r="R12" s="134" t="str">
        <f>IF(Q12&gt;50%,Q12,"")</f>
        <v/>
      </c>
      <c r="S12" s="259">
        <v>3</v>
      </c>
      <c r="T12" s="259"/>
      <c r="U12" s="259"/>
      <c r="V12" s="135"/>
    </row>
    <row r="13" spans="1:256" s="63" customFormat="1" ht="36" x14ac:dyDescent="0.3">
      <c r="A13" s="352" t="s">
        <v>93</v>
      </c>
      <c r="B13" s="350" t="s">
        <v>103</v>
      </c>
      <c r="C13" s="351"/>
      <c r="D13" s="351">
        <v>1</v>
      </c>
      <c r="E13" s="98"/>
      <c r="F13" s="99"/>
      <c r="G13" s="154">
        <v>3</v>
      </c>
      <c r="H13" s="100">
        <f>G13*30</f>
        <v>90</v>
      </c>
      <c r="I13" s="101">
        <f>SUM(J13:L13)</f>
        <v>24</v>
      </c>
      <c r="J13" s="275">
        <v>16</v>
      </c>
      <c r="K13" s="276"/>
      <c r="L13" s="277">
        <v>8</v>
      </c>
      <c r="M13" s="102">
        <f>H13-I13</f>
        <v>66</v>
      </c>
      <c r="N13" s="100">
        <v>1.5</v>
      </c>
      <c r="O13" s="98"/>
      <c r="P13" s="7"/>
      <c r="Q13" s="133">
        <f>I13/H13</f>
        <v>0.26666666666666666</v>
      </c>
      <c r="R13" s="134" t="str">
        <f>IF(Q13&gt;50%,Q13,"")</f>
        <v/>
      </c>
      <c r="S13" s="259">
        <v>3</v>
      </c>
      <c r="T13" s="259"/>
      <c r="U13" s="259"/>
      <c r="V13" s="135"/>
    </row>
    <row r="14" spans="1:256" s="5" customFormat="1" ht="18.600000000000001" thickBot="1" x14ac:dyDescent="0.35">
      <c r="A14" s="353" t="s">
        <v>107</v>
      </c>
      <c r="B14" s="232" t="s">
        <v>114</v>
      </c>
      <c r="C14" s="104">
        <v>1</v>
      </c>
      <c r="D14" s="105"/>
      <c r="E14" s="17"/>
      <c r="F14" s="106"/>
      <c r="G14" s="107">
        <v>3</v>
      </c>
      <c r="H14" s="108">
        <f>G14*30</f>
        <v>90</v>
      </c>
      <c r="I14" s="18">
        <f>SUM(J14:L14)</f>
        <v>24</v>
      </c>
      <c r="J14" s="345">
        <v>12</v>
      </c>
      <c r="K14" s="345">
        <v>12</v>
      </c>
      <c r="L14" s="109"/>
      <c r="M14" s="20">
        <f>H14-I14</f>
        <v>66</v>
      </c>
      <c r="N14" s="156">
        <v>1.5</v>
      </c>
      <c r="O14" s="17"/>
      <c r="P14" s="157"/>
      <c r="Q14" s="133">
        <f>I14/H14</f>
        <v>0.26666666666666666</v>
      </c>
      <c r="R14" s="134" t="str">
        <f>IF(Q14&gt;50%,Q14,"")</f>
        <v/>
      </c>
      <c r="S14" s="259">
        <v>3</v>
      </c>
      <c r="T14" s="259"/>
      <c r="U14" s="259"/>
      <c r="V14" s="134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</row>
    <row r="15" spans="1:256" s="4" customFormat="1" ht="18.600000000000001" thickBot="1" x14ac:dyDescent="0.35">
      <c r="A15" s="158"/>
      <c r="B15" s="159" t="s">
        <v>83</v>
      </c>
      <c r="C15" s="160">
        <v>2</v>
      </c>
      <c r="D15" s="161">
        <v>3</v>
      </c>
      <c r="E15" s="161"/>
      <c r="F15" s="161"/>
      <c r="G15" s="162">
        <f>SUM(G11:G14)</f>
        <v>13</v>
      </c>
      <c r="H15" s="163">
        <f t="shared" ref="H15:P15" si="1">SUM(H11:H14)</f>
        <v>390</v>
      </c>
      <c r="I15" s="164">
        <f t="shared" si="1"/>
        <v>116</v>
      </c>
      <c r="J15" s="164">
        <f t="shared" si="1"/>
        <v>58</v>
      </c>
      <c r="K15" s="164">
        <f t="shared" si="1"/>
        <v>12</v>
      </c>
      <c r="L15" s="165">
        <f t="shared" si="1"/>
        <v>46</v>
      </c>
      <c r="M15" s="162">
        <f t="shared" si="1"/>
        <v>274</v>
      </c>
      <c r="N15" s="163">
        <f t="shared" si="1"/>
        <v>5.5</v>
      </c>
      <c r="O15" s="164">
        <f t="shared" si="1"/>
        <v>2</v>
      </c>
      <c r="P15" s="164">
        <f t="shared" si="1"/>
        <v>0</v>
      </c>
      <c r="Q15" s="69"/>
      <c r="R15" s="5"/>
      <c r="S15" s="259"/>
      <c r="T15" s="259"/>
      <c r="U15" s="259"/>
      <c r="V15" s="62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s="5" customFormat="1" ht="18.600000000000001" thickBot="1" x14ac:dyDescent="0.35">
      <c r="A16" s="490" t="s">
        <v>54</v>
      </c>
      <c r="B16" s="491"/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69"/>
      <c r="R16" s="1"/>
      <c r="S16" s="259"/>
      <c r="T16" s="259"/>
      <c r="U16" s="259"/>
      <c r="V16" s="6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5" customFormat="1" ht="18.600000000000001" thickBot="1" x14ac:dyDescent="0.35">
      <c r="A17" s="472" t="s">
        <v>78</v>
      </c>
      <c r="B17" s="473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69"/>
      <c r="R17" s="1"/>
      <c r="S17" s="259"/>
      <c r="T17" s="259"/>
      <c r="U17" s="259"/>
      <c r="V17" s="13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5" customFormat="1" x14ac:dyDescent="0.3">
      <c r="A18" s="12" t="s">
        <v>70</v>
      </c>
      <c r="B18" s="233" t="s">
        <v>66</v>
      </c>
      <c r="C18" s="33"/>
      <c r="D18" s="263">
        <v>1</v>
      </c>
      <c r="E18" s="263"/>
      <c r="F18" s="264"/>
      <c r="G18" s="360">
        <v>4</v>
      </c>
      <c r="H18" s="33">
        <f t="shared" ref="H18" si="2">G18*30</f>
        <v>120</v>
      </c>
      <c r="I18" s="265">
        <f t="shared" ref="I18:I24" si="3">SUM(J18:L18)</f>
        <v>32</v>
      </c>
      <c r="J18" s="266">
        <v>16</v>
      </c>
      <c r="K18" s="267">
        <v>16</v>
      </c>
      <c r="L18" s="268"/>
      <c r="M18" s="269">
        <f t="shared" ref="M18:M24" si="4">H18-I18</f>
        <v>88</v>
      </c>
      <c r="N18" s="270">
        <v>2</v>
      </c>
      <c r="O18" s="263"/>
      <c r="P18" s="271"/>
      <c r="Q18" s="136">
        <f t="shared" ref="Q18:Q24" si="5">I18/H18</f>
        <v>0.26666666666666666</v>
      </c>
      <c r="R18" s="132" t="str">
        <f>IF(Q18&gt;50%,Q18,"")</f>
        <v/>
      </c>
      <c r="S18" s="259">
        <v>4</v>
      </c>
      <c r="T18" s="259"/>
      <c r="U18" s="259"/>
      <c r="V18" s="130"/>
    </row>
    <row r="19" spans="1:256" s="5" customFormat="1" ht="36" x14ac:dyDescent="0.3">
      <c r="A19" s="82" t="s">
        <v>72</v>
      </c>
      <c r="B19" s="175" t="s">
        <v>110</v>
      </c>
      <c r="C19" s="176">
        <v>1</v>
      </c>
      <c r="D19" s="41"/>
      <c r="E19" s="41"/>
      <c r="F19" s="58"/>
      <c r="G19" s="359">
        <v>4</v>
      </c>
      <c r="H19" s="57">
        <f t="shared" ref="H19:H28" si="6">G19*30</f>
        <v>120</v>
      </c>
      <c r="I19" s="13">
        <f t="shared" si="3"/>
        <v>32</v>
      </c>
      <c r="J19" s="14">
        <v>16</v>
      </c>
      <c r="K19" s="14">
        <v>16</v>
      </c>
      <c r="L19" s="16"/>
      <c r="M19" s="15">
        <f t="shared" si="4"/>
        <v>88</v>
      </c>
      <c r="N19" s="112">
        <v>2</v>
      </c>
      <c r="O19" s="55"/>
      <c r="P19" s="272"/>
      <c r="Q19" s="136">
        <f t="shared" si="5"/>
        <v>0.26666666666666666</v>
      </c>
      <c r="R19" s="132" t="str">
        <f>IF(Q19&gt;50%,Q19,"")</f>
        <v/>
      </c>
      <c r="S19" s="259">
        <v>4</v>
      </c>
      <c r="T19" s="259"/>
      <c r="U19" s="259"/>
      <c r="V19" s="130"/>
    </row>
    <row r="20" spans="1:256" s="5" customFormat="1" ht="58.5" customHeight="1" x14ac:dyDescent="0.3">
      <c r="A20" s="82" t="s">
        <v>73</v>
      </c>
      <c r="B20" s="175" t="s">
        <v>112</v>
      </c>
      <c r="C20" s="176">
        <v>1</v>
      </c>
      <c r="D20" s="41"/>
      <c r="E20" s="41"/>
      <c r="F20" s="58"/>
      <c r="G20" s="359">
        <v>4</v>
      </c>
      <c r="H20" s="57">
        <f t="shared" si="6"/>
        <v>120</v>
      </c>
      <c r="I20" s="13">
        <f t="shared" si="3"/>
        <v>32</v>
      </c>
      <c r="J20" s="14">
        <v>16</v>
      </c>
      <c r="K20" s="14">
        <v>16</v>
      </c>
      <c r="L20" s="16"/>
      <c r="M20" s="15">
        <f t="shared" si="4"/>
        <v>88</v>
      </c>
      <c r="N20" s="112">
        <v>2</v>
      </c>
      <c r="O20" s="55"/>
      <c r="P20" s="272"/>
      <c r="Q20" s="136">
        <f t="shared" si="5"/>
        <v>0.26666666666666666</v>
      </c>
      <c r="R20" s="132" t="str">
        <f>IF(Q20&gt;50%,Q20,"")</f>
        <v/>
      </c>
      <c r="S20" s="259">
        <v>4</v>
      </c>
      <c r="T20" s="259"/>
      <c r="U20" s="259"/>
      <c r="V20" s="130"/>
    </row>
    <row r="21" spans="1:256" s="5" customFormat="1" x14ac:dyDescent="0.3">
      <c r="A21" s="82" t="s">
        <v>71</v>
      </c>
      <c r="B21" s="177" t="s">
        <v>115</v>
      </c>
      <c r="C21" s="40">
        <v>1</v>
      </c>
      <c r="D21" s="41"/>
      <c r="E21" s="41"/>
      <c r="F21" s="58"/>
      <c r="G21" s="359">
        <v>3</v>
      </c>
      <c r="H21" s="57">
        <f t="shared" si="6"/>
        <v>90</v>
      </c>
      <c r="I21" s="13">
        <f t="shared" si="3"/>
        <v>24</v>
      </c>
      <c r="J21" s="14">
        <v>16</v>
      </c>
      <c r="K21" s="14">
        <v>8</v>
      </c>
      <c r="L21" s="16"/>
      <c r="M21" s="15">
        <f t="shared" si="4"/>
        <v>66</v>
      </c>
      <c r="N21" s="112">
        <v>1.5</v>
      </c>
      <c r="O21" s="55"/>
      <c r="P21" s="272"/>
      <c r="Q21" s="136">
        <f t="shared" si="5"/>
        <v>0.26666666666666666</v>
      </c>
      <c r="R21" s="132" t="str">
        <f>IF(Q21&gt;50%,Q21,"")</f>
        <v/>
      </c>
      <c r="S21" s="259">
        <v>3</v>
      </c>
      <c r="T21" s="62"/>
      <c r="U21" s="259"/>
      <c r="V21" s="130"/>
    </row>
    <row r="22" spans="1:256" s="5" customFormat="1" ht="36" x14ac:dyDescent="0.3">
      <c r="A22" s="82" t="s">
        <v>108</v>
      </c>
      <c r="B22" s="175" t="s">
        <v>116</v>
      </c>
      <c r="C22" s="176">
        <v>2</v>
      </c>
      <c r="D22" s="41">
        <v>1</v>
      </c>
      <c r="E22" s="41"/>
      <c r="F22" s="58"/>
      <c r="G22" s="359">
        <v>5</v>
      </c>
      <c r="H22" s="57">
        <f t="shared" si="6"/>
        <v>150</v>
      </c>
      <c r="I22" s="13">
        <f t="shared" si="3"/>
        <v>60</v>
      </c>
      <c r="J22" s="14">
        <v>30</v>
      </c>
      <c r="K22" s="14">
        <v>30</v>
      </c>
      <c r="L22" s="16"/>
      <c r="M22" s="15">
        <f t="shared" si="4"/>
        <v>90</v>
      </c>
      <c r="N22" s="112">
        <v>2</v>
      </c>
      <c r="O22" s="55">
        <v>2</v>
      </c>
      <c r="P22" s="272"/>
      <c r="Q22" s="136">
        <f t="shared" si="5"/>
        <v>0.4</v>
      </c>
      <c r="R22" s="132" t="str">
        <f>IF(Q22&gt;50%,Q22,"")</f>
        <v/>
      </c>
      <c r="S22" s="259">
        <v>1</v>
      </c>
      <c r="T22" s="259">
        <v>4</v>
      </c>
      <c r="U22" s="259"/>
      <c r="V22" s="130"/>
    </row>
    <row r="23" spans="1:256" s="5" customFormat="1" ht="36" x14ac:dyDescent="0.3">
      <c r="A23" s="82" t="s">
        <v>109</v>
      </c>
      <c r="B23" s="178" t="s">
        <v>105</v>
      </c>
      <c r="C23" s="112"/>
      <c r="D23" s="56">
        <v>3</v>
      </c>
      <c r="E23" s="29"/>
      <c r="F23" s="30"/>
      <c r="G23" s="361">
        <v>5</v>
      </c>
      <c r="H23" s="103">
        <f t="shared" si="6"/>
        <v>150</v>
      </c>
      <c r="I23" s="13">
        <f t="shared" si="3"/>
        <v>40</v>
      </c>
      <c r="J23" s="14">
        <v>24</v>
      </c>
      <c r="K23" s="14"/>
      <c r="L23" s="180">
        <v>16</v>
      </c>
      <c r="M23" s="15">
        <f t="shared" si="4"/>
        <v>110</v>
      </c>
      <c r="N23" s="181"/>
      <c r="O23" s="14"/>
      <c r="P23" s="272">
        <v>6.5</v>
      </c>
      <c r="Q23" s="133">
        <f t="shared" si="5"/>
        <v>0.26666666666666666</v>
      </c>
      <c r="R23" s="134" t="str">
        <f t="shared" ref="R23" si="7">IF(Q23&gt;50%,Q23,"")</f>
        <v/>
      </c>
      <c r="S23" s="259"/>
      <c r="T23" s="260"/>
      <c r="U23" s="260">
        <v>5</v>
      </c>
      <c r="V23" s="130"/>
    </row>
    <row r="24" spans="1:256" s="5" customFormat="1" ht="18.600000000000001" thickBot="1" x14ac:dyDescent="0.4">
      <c r="A24" s="182" t="s">
        <v>104</v>
      </c>
      <c r="B24" s="274" t="s">
        <v>117</v>
      </c>
      <c r="C24" s="104">
        <v>3</v>
      </c>
      <c r="D24" s="105"/>
      <c r="E24" s="17"/>
      <c r="F24" s="106"/>
      <c r="G24" s="362">
        <v>5</v>
      </c>
      <c r="H24" s="108">
        <f t="shared" si="6"/>
        <v>150</v>
      </c>
      <c r="I24" s="18">
        <f t="shared" si="3"/>
        <v>40</v>
      </c>
      <c r="J24" s="19">
        <v>24</v>
      </c>
      <c r="K24" s="19">
        <v>16</v>
      </c>
      <c r="L24" s="109"/>
      <c r="M24" s="20">
        <f t="shared" si="4"/>
        <v>110</v>
      </c>
      <c r="N24" s="156"/>
      <c r="O24" s="17"/>
      <c r="P24" s="273">
        <v>6.5</v>
      </c>
      <c r="Q24" s="136">
        <f t="shared" si="5"/>
        <v>0.26666666666666666</v>
      </c>
      <c r="R24" s="132" t="str">
        <f>IF(Q24&gt;50%,Q24,"")</f>
        <v/>
      </c>
      <c r="S24" s="259"/>
      <c r="T24" s="259"/>
      <c r="U24" s="259">
        <v>5</v>
      </c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  <c r="IU24" s="63"/>
      <c r="IV24" s="63"/>
    </row>
    <row r="25" spans="1:256" s="5" customFormat="1" ht="36.6" thickBot="1" x14ac:dyDescent="0.35">
      <c r="A25" s="539" t="s">
        <v>165</v>
      </c>
      <c r="B25" s="540" t="s">
        <v>166</v>
      </c>
      <c r="C25" s="527"/>
      <c r="D25" s="528"/>
      <c r="E25" s="529"/>
      <c r="F25" s="530">
        <v>2</v>
      </c>
      <c r="G25" s="531">
        <v>1</v>
      </c>
      <c r="H25" s="532">
        <f t="shared" ref="H25" si="8">G25*30</f>
        <v>30</v>
      </c>
      <c r="I25" s="533"/>
      <c r="J25" s="533"/>
      <c r="K25" s="533"/>
      <c r="L25" s="534"/>
      <c r="M25" s="535"/>
      <c r="N25" s="536"/>
      <c r="O25" s="537"/>
      <c r="P25" s="538"/>
      <c r="Q25" s="69"/>
      <c r="S25" s="370"/>
      <c r="T25" s="262">
        <v>1</v>
      </c>
      <c r="U25" s="370"/>
      <c r="V25" s="130"/>
    </row>
    <row r="26" spans="1:256" s="5" customFormat="1" x14ac:dyDescent="0.3">
      <c r="A26" s="183" t="s">
        <v>74</v>
      </c>
      <c r="B26" s="184" t="s">
        <v>113</v>
      </c>
      <c r="C26" s="21"/>
      <c r="D26" s="75">
        <v>2</v>
      </c>
      <c r="E26" s="22"/>
      <c r="F26" s="23"/>
      <c r="G26" s="185">
        <v>6</v>
      </c>
      <c r="H26" s="176">
        <f t="shared" si="6"/>
        <v>180</v>
      </c>
      <c r="I26" s="24"/>
      <c r="J26" s="24"/>
      <c r="K26" s="24"/>
      <c r="L26" s="25"/>
      <c r="M26" s="26"/>
      <c r="N26" s="186"/>
      <c r="O26" s="187"/>
      <c r="P26" s="9"/>
      <c r="Q26" s="69"/>
      <c r="S26" s="259">
        <v>3</v>
      </c>
      <c r="T26" s="262">
        <v>3</v>
      </c>
      <c r="U26" s="259"/>
      <c r="V26" s="130"/>
    </row>
    <row r="27" spans="1:256" s="63" customFormat="1" x14ac:dyDescent="0.3">
      <c r="A27" s="188" t="s">
        <v>75</v>
      </c>
      <c r="B27" s="27" t="s">
        <v>55</v>
      </c>
      <c r="C27" s="28"/>
      <c r="D27" s="56">
        <v>3</v>
      </c>
      <c r="E27" s="29"/>
      <c r="F27" s="30"/>
      <c r="G27" s="179">
        <v>6</v>
      </c>
      <c r="H27" s="40">
        <f t="shared" si="6"/>
        <v>180</v>
      </c>
      <c r="I27" s="13"/>
      <c r="J27" s="13"/>
      <c r="K27" s="13"/>
      <c r="L27" s="31"/>
      <c r="M27" s="15"/>
      <c r="N27" s="189"/>
      <c r="O27" s="190"/>
      <c r="P27" s="8"/>
      <c r="Q27" s="69"/>
      <c r="R27" s="5"/>
      <c r="S27" s="259"/>
      <c r="T27" s="259"/>
      <c r="U27" s="259">
        <v>6</v>
      </c>
      <c r="V27" s="130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s="5" customFormat="1" ht="18.600000000000001" thickBot="1" x14ac:dyDescent="0.35">
      <c r="A28" s="188"/>
      <c r="B28" s="67" t="s">
        <v>89</v>
      </c>
      <c r="C28" s="83"/>
      <c r="D28" s="32"/>
      <c r="E28" s="29">
        <v>3</v>
      </c>
      <c r="F28" s="30"/>
      <c r="G28" s="179">
        <v>9</v>
      </c>
      <c r="H28" s="40">
        <f t="shared" si="6"/>
        <v>270</v>
      </c>
      <c r="I28" s="13"/>
      <c r="J28" s="13"/>
      <c r="K28" s="13"/>
      <c r="L28" s="31"/>
      <c r="M28" s="15"/>
      <c r="N28" s="189"/>
      <c r="O28" s="190"/>
      <c r="P28" s="8"/>
      <c r="Q28" s="69"/>
      <c r="S28" s="259"/>
      <c r="T28" s="259"/>
      <c r="U28" s="259">
        <v>9</v>
      </c>
      <c r="V28" s="63"/>
    </row>
    <row r="29" spans="1:256" s="1" customFormat="1" ht="18.600000000000001" thickBot="1" x14ac:dyDescent="0.35">
      <c r="A29" s="191"/>
      <c r="B29" s="192" t="s">
        <v>84</v>
      </c>
      <c r="C29" s="160">
        <v>6</v>
      </c>
      <c r="D29" s="161">
        <v>5</v>
      </c>
      <c r="E29" s="161">
        <v>1</v>
      </c>
      <c r="F29" s="161">
        <v>1</v>
      </c>
      <c r="G29" s="162">
        <f>SUM(G18:G28)</f>
        <v>52</v>
      </c>
      <c r="H29" s="163">
        <f t="shared" ref="H29:P29" si="9">SUM(H18:H28)</f>
        <v>1560</v>
      </c>
      <c r="I29" s="164">
        <f t="shared" si="9"/>
        <v>260</v>
      </c>
      <c r="J29" s="164">
        <f t="shared" si="9"/>
        <v>142</v>
      </c>
      <c r="K29" s="164">
        <f t="shared" si="9"/>
        <v>102</v>
      </c>
      <c r="L29" s="164">
        <f t="shared" si="9"/>
        <v>16</v>
      </c>
      <c r="M29" s="162">
        <f t="shared" si="9"/>
        <v>640</v>
      </c>
      <c r="N29" s="163">
        <f t="shared" si="9"/>
        <v>9.5</v>
      </c>
      <c r="O29" s="164">
        <f t="shared" si="9"/>
        <v>2</v>
      </c>
      <c r="P29" s="164">
        <f t="shared" si="9"/>
        <v>13</v>
      </c>
      <c r="Q29" s="69"/>
      <c r="R29" s="5"/>
      <c r="S29" s="61"/>
      <c r="T29" s="259"/>
      <c r="U29" s="259"/>
      <c r="V29" s="63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4" customFormat="1" ht="18.600000000000001" thickBot="1" x14ac:dyDescent="0.35">
      <c r="A30" s="462" t="s">
        <v>158</v>
      </c>
      <c r="B30" s="463"/>
      <c r="C30" s="463"/>
      <c r="D30" s="463"/>
      <c r="E30" s="463"/>
      <c r="F30" s="463"/>
      <c r="G30" s="463"/>
      <c r="H30" s="463"/>
      <c r="I30" s="541"/>
      <c r="J30" s="463"/>
      <c r="K30" s="463"/>
      <c r="L30" s="463"/>
      <c r="M30" s="463"/>
      <c r="N30" s="463"/>
      <c r="O30" s="463"/>
      <c r="P30" s="463"/>
      <c r="Q30" s="69"/>
      <c r="R30" s="1"/>
      <c r="S30" s="259"/>
      <c r="T30" s="259"/>
      <c r="U30" s="259"/>
      <c r="V30" s="63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4" customFormat="1" ht="18" customHeight="1" x14ac:dyDescent="0.3">
      <c r="A31" s="88" t="s">
        <v>159</v>
      </c>
      <c r="B31" s="556" t="s">
        <v>168</v>
      </c>
      <c r="C31" s="80"/>
      <c r="D31" s="49">
        <v>2</v>
      </c>
      <c r="E31" s="193"/>
      <c r="F31" s="194"/>
      <c r="G31" s="195">
        <v>5</v>
      </c>
      <c r="H31" s="543">
        <f>G31*30</f>
        <v>150</v>
      </c>
      <c r="I31" s="551">
        <v>52</v>
      </c>
      <c r="J31" s="547"/>
      <c r="K31" s="196"/>
      <c r="L31" s="197"/>
      <c r="M31" s="81">
        <f>H31-I31</f>
        <v>98</v>
      </c>
      <c r="N31" s="198"/>
      <c r="O31" s="337">
        <v>2.5</v>
      </c>
      <c r="P31" s="49"/>
      <c r="Q31" s="136">
        <f>I31/H31</f>
        <v>0.34666666666666668</v>
      </c>
      <c r="R31" s="132" t="str">
        <f>IF(Q31&gt;50%,Q31,"")</f>
        <v/>
      </c>
      <c r="S31" s="259"/>
      <c r="T31" s="348">
        <v>5</v>
      </c>
      <c r="U31" s="259"/>
      <c r="V31" s="6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4" customFormat="1" x14ac:dyDescent="0.3">
      <c r="A32" s="525" t="s">
        <v>160</v>
      </c>
      <c r="B32" s="557"/>
      <c r="C32" s="77"/>
      <c r="D32" s="43">
        <v>2</v>
      </c>
      <c r="E32" s="78"/>
      <c r="F32" s="199"/>
      <c r="G32" s="200">
        <v>5</v>
      </c>
      <c r="H32" s="544">
        <f>G32*30</f>
        <v>150</v>
      </c>
      <c r="I32" s="552">
        <v>52</v>
      </c>
      <c r="J32" s="548"/>
      <c r="K32" s="201"/>
      <c r="L32" s="202"/>
      <c r="M32" s="79">
        <f>H32-I32</f>
        <v>98</v>
      </c>
      <c r="N32" s="203"/>
      <c r="O32" s="338">
        <v>2.5</v>
      </c>
      <c r="P32" s="78"/>
      <c r="Q32" s="136">
        <f>I32/H32</f>
        <v>0.34666666666666668</v>
      </c>
      <c r="R32" s="132" t="str">
        <f>IF(Q32&gt;50%,Q32,"")</f>
        <v/>
      </c>
      <c r="S32" s="349"/>
      <c r="T32" s="259">
        <v>5</v>
      </c>
      <c r="U32" s="259"/>
      <c r="V32" s="130"/>
    </row>
    <row r="33" spans="1:256" s="1" customFormat="1" ht="18" customHeight="1" x14ac:dyDescent="0.3">
      <c r="A33" s="525" t="s">
        <v>161</v>
      </c>
      <c r="B33" s="557"/>
      <c r="C33" s="42"/>
      <c r="D33" s="43">
        <v>2</v>
      </c>
      <c r="E33" s="43"/>
      <c r="F33" s="44"/>
      <c r="G33" s="166">
        <v>5</v>
      </c>
      <c r="H33" s="545">
        <f>G33*30</f>
        <v>150</v>
      </c>
      <c r="I33" s="552">
        <v>52</v>
      </c>
      <c r="J33" s="549"/>
      <c r="K33" s="167"/>
      <c r="L33" s="168"/>
      <c r="M33" s="66">
        <f>H33-I33</f>
        <v>98</v>
      </c>
      <c r="N33" s="169"/>
      <c r="O33" s="346">
        <v>2.5</v>
      </c>
      <c r="P33" s="43"/>
      <c r="Q33" s="131">
        <f>I33/H33</f>
        <v>0.34666666666666668</v>
      </c>
      <c r="R33" s="132" t="str">
        <f>IF(Q33&gt;50%,Q33,"")</f>
        <v/>
      </c>
      <c r="S33" s="259"/>
      <c r="T33" s="259">
        <v>5</v>
      </c>
      <c r="U33" s="259"/>
      <c r="V33" s="130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1" customFormat="1" x14ac:dyDescent="0.3">
      <c r="A34" s="525" t="s">
        <v>162</v>
      </c>
      <c r="B34" s="557"/>
      <c r="C34" s="45"/>
      <c r="D34" s="46">
        <v>2</v>
      </c>
      <c r="E34" s="46"/>
      <c r="F34" s="47"/>
      <c r="G34" s="170">
        <v>5</v>
      </c>
      <c r="H34" s="545">
        <f>G34*30</f>
        <v>150</v>
      </c>
      <c r="I34" s="552">
        <v>52</v>
      </c>
      <c r="J34" s="549"/>
      <c r="K34" s="167"/>
      <c r="L34" s="168"/>
      <c r="M34" s="66">
        <f>H34-I34</f>
        <v>98</v>
      </c>
      <c r="N34" s="171"/>
      <c r="O34" s="347">
        <v>2.5</v>
      </c>
      <c r="P34" s="48"/>
      <c r="Q34" s="136">
        <f>I34/H34</f>
        <v>0.34666666666666668</v>
      </c>
      <c r="R34" s="132" t="str">
        <f>IF(Q34&gt;50%,Q34,"")</f>
        <v/>
      </c>
      <c r="S34" s="259"/>
      <c r="T34" s="259">
        <v>5</v>
      </c>
      <c r="U34" s="259"/>
      <c r="V34" s="62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spans="1:256" s="1" customFormat="1" ht="18.75" customHeight="1" thickBot="1" x14ac:dyDescent="0.35">
      <c r="A35" s="526" t="s">
        <v>163</v>
      </c>
      <c r="B35" s="558"/>
      <c r="C35" s="51"/>
      <c r="D35" s="204">
        <v>3</v>
      </c>
      <c r="E35" s="204"/>
      <c r="F35" s="205"/>
      <c r="G35" s="206">
        <v>5</v>
      </c>
      <c r="H35" s="546">
        <f>G35*30</f>
        <v>150</v>
      </c>
      <c r="I35" s="553">
        <v>52</v>
      </c>
      <c r="J35" s="550"/>
      <c r="K35" s="207"/>
      <c r="L35" s="208"/>
      <c r="M35" s="50">
        <f>H35-I35</f>
        <v>98</v>
      </c>
      <c r="N35" s="51"/>
      <c r="O35" s="204"/>
      <c r="P35" s="338">
        <v>6.5</v>
      </c>
      <c r="Q35" s="136">
        <f>I35/H35</f>
        <v>0.34666666666666668</v>
      </c>
      <c r="R35" s="132" t="str">
        <f>IF(Q35&gt;50%,Q35,"")</f>
        <v/>
      </c>
      <c r="S35" s="259"/>
      <c r="T35" s="259"/>
      <c r="U35" s="259">
        <v>5</v>
      </c>
      <c r="V35" s="130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s="74" customFormat="1" ht="18.600000000000001" thickBot="1" x14ac:dyDescent="0.35">
      <c r="A36" s="524"/>
      <c r="B36" s="172" t="s">
        <v>164</v>
      </c>
      <c r="C36" s="173"/>
      <c r="D36" s="173">
        <v>5</v>
      </c>
      <c r="E36" s="173"/>
      <c r="F36" s="209"/>
      <c r="G36" s="174">
        <f>SUM(G31:G35)</f>
        <v>25</v>
      </c>
      <c r="H36" s="174">
        <f t="shared" ref="H36:P36" si="10">SUM(H31:H35)</f>
        <v>750</v>
      </c>
      <c r="I36" s="542">
        <f t="shared" si="10"/>
        <v>260</v>
      </c>
      <c r="J36" s="174">
        <f t="shared" si="10"/>
        <v>0</v>
      </c>
      <c r="K36" s="174">
        <f t="shared" si="10"/>
        <v>0</v>
      </c>
      <c r="L36" s="174">
        <f t="shared" si="10"/>
        <v>0</v>
      </c>
      <c r="M36" s="174">
        <f t="shared" si="10"/>
        <v>490</v>
      </c>
      <c r="N36" s="174">
        <f t="shared" si="10"/>
        <v>0</v>
      </c>
      <c r="O36" s="174">
        <f t="shared" si="10"/>
        <v>10</v>
      </c>
      <c r="P36" s="174">
        <f t="shared" si="10"/>
        <v>6.5</v>
      </c>
      <c r="Q36" s="69"/>
      <c r="R36" s="1"/>
      <c r="S36" s="367">
        <f>SUM(S11:S35)</f>
        <v>30</v>
      </c>
      <c r="T36" s="367">
        <f>SUM(T11:T35)</f>
        <v>30</v>
      </c>
      <c r="U36" s="10">
        <f>SUM(U11:U35)</f>
        <v>30</v>
      </c>
      <c r="V36" s="358">
        <f>SUM(S36:U36)</f>
        <v>90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spans="1:256" s="1" customFormat="1" ht="39" customHeight="1" thickBot="1" x14ac:dyDescent="0.35">
      <c r="A37" s="458" t="s">
        <v>88</v>
      </c>
      <c r="B37" s="459"/>
      <c r="C37" s="210"/>
      <c r="D37" s="76"/>
      <c r="E37" s="76"/>
      <c r="F37" s="76"/>
      <c r="G37" s="211"/>
      <c r="H37" s="212">
        <f>G36/G39</f>
        <v>0.27777777777777779</v>
      </c>
      <c r="I37" s="76"/>
      <c r="J37" s="76"/>
      <c r="K37" s="76"/>
      <c r="L37" s="213"/>
      <c r="M37" s="211"/>
      <c r="N37" s="76"/>
      <c r="O37" s="76"/>
      <c r="P37" s="76"/>
      <c r="Q37" s="69"/>
      <c r="S37" s="65"/>
      <c r="T37" s="65"/>
      <c r="U37" s="65"/>
      <c r="V37" s="62"/>
    </row>
    <row r="38" spans="1:256" s="1" customFormat="1" ht="18.600000000000001" thickBot="1" x14ac:dyDescent="0.35">
      <c r="A38" s="62"/>
      <c r="B38" s="137"/>
      <c r="C38" s="501" t="s">
        <v>67</v>
      </c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69"/>
      <c r="S38" s="2"/>
      <c r="T38" s="2"/>
      <c r="U38" s="2"/>
    </row>
    <row r="39" spans="1:256" s="1" customFormat="1" ht="18.600000000000001" thickBot="1" x14ac:dyDescent="0.35">
      <c r="A39" s="214"/>
      <c r="B39" s="3"/>
      <c r="C39" s="363">
        <f t="shared" ref="C39:F39" si="11">C15+C29+C36</f>
        <v>8</v>
      </c>
      <c r="D39" s="363">
        <f t="shared" si="11"/>
        <v>13</v>
      </c>
      <c r="E39" s="363">
        <f t="shared" si="11"/>
        <v>1</v>
      </c>
      <c r="F39" s="363">
        <f t="shared" si="11"/>
        <v>1</v>
      </c>
      <c r="G39" s="363">
        <f>G15+G29+G36</f>
        <v>90</v>
      </c>
      <c r="H39" s="363">
        <f t="shared" ref="H39:P39" si="12">H15+H29+H36</f>
        <v>2700</v>
      </c>
      <c r="I39" s="363">
        <f t="shared" si="12"/>
        <v>636</v>
      </c>
      <c r="J39" s="363">
        <f t="shared" si="12"/>
        <v>200</v>
      </c>
      <c r="K39" s="363">
        <f t="shared" si="12"/>
        <v>114</v>
      </c>
      <c r="L39" s="363">
        <f t="shared" si="12"/>
        <v>62</v>
      </c>
      <c r="M39" s="363">
        <f t="shared" si="12"/>
        <v>1404</v>
      </c>
      <c r="N39" s="363">
        <f t="shared" si="12"/>
        <v>15</v>
      </c>
      <c r="O39" s="363">
        <f t="shared" si="12"/>
        <v>14</v>
      </c>
      <c r="P39" s="363">
        <f t="shared" si="12"/>
        <v>19.5</v>
      </c>
      <c r="Q39" s="138">
        <f>SUM(N39:P39)</f>
        <v>48.5</v>
      </c>
      <c r="R39" s="62"/>
      <c r="S39" s="2"/>
      <c r="T39" s="2"/>
      <c r="U39" s="2"/>
    </row>
    <row r="40" spans="1:256" s="139" customFormat="1" x14ac:dyDescent="0.3">
      <c r="A40" s="215"/>
      <c r="B40" s="62"/>
      <c r="C40" s="476" t="s">
        <v>68</v>
      </c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216">
        <v>4</v>
      </c>
      <c r="O40" s="217">
        <v>2</v>
      </c>
      <c r="P40" s="216">
        <v>2</v>
      </c>
      <c r="Q40" s="138">
        <f>SUM(N40:P40)</f>
        <v>8</v>
      </c>
      <c r="R40" s="1"/>
      <c r="S40" s="2"/>
      <c r="T40" s="85"/>
      <c r="U40" s="2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91" customFormat="1" x14ac:dyDescent="0.3">
      <c r="A41" s="137"/>
      <c r="B41" s="62"/>
      <c r="C41" s="518" t="s">
        <v>56</v>
      </c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218">
        <v>5</v>
      </c>
      <c r="O41" s="218">
        <v>5</v>
      </c>
      <c r="P41" s="219">
        <v>3</v>
      </c>
      <c r="Q41" s="138">
        <f>SUM(N41:P41)</f>
        <v>13</v>
      </c>
      <c r="R41" s="1"/>
      <c r="S41" s="2"/>
      <c r="T41" s="85"/>
      <c r="U41" s="2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s="91" customFormat="1" ht="18.600000000000001" thickBot="1" x14ac:dyDescent="0.35">
      <c r="A42" s="137"/>
      <c r="B42" s="62"/>
      <c r="C42" s="520" t="s">
        <v>57</v>
      </c>
      <c r="D42" s="521"/>
      <c r="E42" s="521"/>
      <c r="F42" s="521"/>
      <c r="G42" s="521"/>
      <c r="H42" s="521"/>
      <c r="I42" s="521"/>
      <c r="J42" s="521"/>
      <c r="K42" s="521"/>
      <c r="L42" s="521"/>
      <c r="M42" s="521"/>
      <c r="N42" s="220"/>
      <c r="O42" s="220">
        <v>1</v>
      </c>
      <c r="P42" s="140"/>
      <c r="Q42" s="138">
        <f>SUM(N42:P42)</f>
        <v>1</v>
      </c>
      <c r="R42" s="1"/>
      <c r="S42" s="2"/>
      <c r="T42" s="2"/>
      <c r="U42" s="2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91" customFormat="1" ht="18.600000000000001" thickBot="1" x14ac:dyDescent="0.35">
      <c r="A43" s="137"/>
      <c r="B43" s="62"/>
      <c r="C43" s="520" t="s">
        <v>167</v>
      </c>
      <c r="D43" s="521"/>
      <c r="E43" s="521"/>
      <c r="F43" s="521"/>
      <c r="G43" s="521"/>
      <c r="H43" s="521"/>
      <c r="I43" s="521"/>
      <c r="J43" s="521"/>
      <c r="K43" s="521"/>
      <c r="L43" s="521"/>
      <c r="M43" s="521"/>
      <c r="N43" s="220"/>
      <c r="O43" s="220"/>
      <c r="P43" s="140">
        <v>1</v>
      </c>
      <c r="Q43" s="138">
        <f>SUM(N43:P43)</f>
        <v>1</v>
      </c>
      <c r="R43" s="1"/>
      <c r="S43" s="2"/>
      <c r="T43" s="2"/>
      <c r="U43" s="2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s="91" customFormat="1" x14ac:dyDescent="0.3">
      <c r="A44" s="137"/>
      <c r="B44" s="137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141"/>
      <c r="O44" s="141"/>
      <c r="P44" s="137"/>
      <c r="Q44" s="142"/>
      <c r="R44" s="139"/>
      <c r="S44" s="86"/>
      <c r="T44" s="87"/>
      <c r="U44" s="87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39"/>
      <c r="DQ44" s="139"/>
      <c r="DR44" s="139"/>
      <c r="DS44" s="139"/>
      <c r="DT44" s="139"/>
      <c r="DU44" s="139"/>
      <c r="DV44" s="139"/>
      <c r="DW44" s="139"/>
      <c r="DX44" s="139"/>
      <c r="DY44" s="139"/>
      <c r="DZ44" s="139"/>
      <c r="EA44" s="139"/>
      <c r="EB44" s="139"/>
      <c r="EC44" s="139"/>
      <c r="ED44" s="139"/>
      <c r="EE44" s="139"/>
      <c r="EF44" s="139"/>
      <c r="EG44" s="139"/>
      <c r="EH44" s="139"/>
      <c r="EI44" s="139"/>
      <c r="EJ44" s="139"/>
      <c r="EK44" s="139"/>
      <c r="EL44" s="139"/>
      <c r="EM44" s="139"/>
      <c r="EN44" s="139"/>
      <c r="EO44" s="139"/>
      <c r="EP44" s="139"/>
      <c r="EQ44" s="139"/>
      <c r="ER44" s="139"/>
      <c r="ES44" s="139"/>
      <c r="ET44" s="139"/>
      <c r="EU44" s="139"/>
      <c r="EV44" s="139"/>
      <c r="EW44" s="139"/>
      <c r="EX44" s="139"/>
      <c r="EY44" s="139"/>
      <c r="EZ44" s="139"/>
      <c r="FA44" s="139"/>
      <c r="FB44" s="139"/>
      <c r="FC44" s="139"/>
      <c r="FD44" s="139"/>
      <c r="FE44" s="139"/>
      <c r="FF44" s="139"/>
      <c r="FG44" s="139"/>
      <c r="FH44" s="139"/>
      <c r="FI44" s="139"/>
      <c r="FJ44" s="139"/>
      <c r="FK44" s="139"/>
      <c r="FL44" s="139"/>
      <c r="FM44" s="139"/>
      <c r="FN44" s="139"/>
      <c r="FO44" s="139"/>
      <c r="FP44" s="139"/>
      <c r="FQ44" s="139"/>
      <c r="FR44" s="139"/>
      <c r="FS44" s="139"/>
      <c r="FT44" s="139"/>
      <c r="FU44" s="139"/>
      <c r="FV44" s="139"/>
      <c r="FW44" s="139"/>
      <c r="FX44" s="139"/>
      <c r="FY44" s="139"/>
      <c r="FZ44" s="139"/>
      <c r="GA44" s="139"/>
      <c r="GB44" s="139"/>
      <c r="GC44" s="139"/>
      <c r="GD44" s="139"/>
      <c r="GE44" s="139"/>
      <c r="GF44" s="139"/>
      <c r="GG44" s="139"/>
      <c r="GH44" s="139"/>
      <c r="GI44" s="139"/>
      <c r="GJ44" s="139"/>
      <c r="GK44" s="139"/>
      <c r="GL44" s="139"/>
      <c r="GM44" s="139"/>
      <c r="GN44" s="139"/>
      <c r="GO44" s="139"/>
      <c r="GP44" s="139"/>
      <c r="GQ44" s="139"/>
      <c r="GR44" s="139"/>
      <c r="GS44" s="139"/>
      <c r="GT44" s="139"/>
      <c r="GU44" s="139"/>
      <c r="GV44" s="139"/>
      <c r="GW44" s="139"/>
      <c r="GX44" s="139"/>
      <c r="GY44" s="139"/>
      <c r="GZ44" s="139"/>
      <c r="HA44" s="139"/>
      <c r="HB44" s="139"/>
      <c r="HC44" s="139"/>
      <c r="HD44" s="139"/>
      <c r="HE44" s="139"/>
      <c r="HF44" s="139"/>
      <c r="HG44" s="139"/>
      <c r="HH44" s="139"/>
      <c r="HI44" s="139"/>
      <c r="HJ44" s="139"/>
      <c r="HK44" s="139"/>
      <c r="HL44" s="139"/>
      <c r="HM44" s="139"/>
      <c r="HN44" s="139"/>
      <c r="HO44" s="139"/>
      <c r="HP44" s="139"/>
      <c r="HQ44" s="139"/>
      <c r="HR44" s="139"/>
      <c r="HS44" s="139"/>
      <c r="HT44" s="139"/>
      <c r="HU44" s="139"/>
      <c r="HV44" s="139"/>
      <c r="HW44" s="139"/>
      <c r="HX44" s="139"/>
      <c r="HY44" s="139"/>
      <c r="HZ44" s="139"/>
      <c r="IA44" s="139"/>
      <c r="IB44" s="139"/>
      <c r="IC44" s="139"/>
      <c r="ID44" s="139"/>
      <c r="IE44" s="139"/>
      <c r="IF44" s="139"/>
      <c r="IG44" s="139"/>
      <c r="IH44" s="139"/>
      <c r="II44" s="139"/>
      <c r="IJ44" s="139"/>
      <c r="IK44" s="139"/>
      <c r="IL44" s="139"/>
      <c r="IM44" s="139"/>
      <c r="IN44" s="139"/>
      <c r="IO44" s="139"/>
      <c r="IP44" s="139"/>
      <c r="IQ44" s="139"/>
      <c r="IR44" s="139"/>
      <c r="IS44" s="139"/>
      <c r="IT44" s="139"/>
      <c r="IU44" s="139"/>
      <c r="IV44" s="139"/>
    </row>
    <row r="45" spans="1:256" s="91" customFormat="1" x14ac:dyDescent="0.3">
      <c r="A45" s="96"/>
      <c r="B45" s="222" t="s">
        <v>58</v>
      </c>
      <c r="C45" s="223" t="s">
        <v>58</v>
      </c>
      <c r="D45" s="95"/>
      <c r="E45" s="95"/>
      <c r="F45" s="95"/>
      <c r="G45" s="96"/>
      <c r="H45" s="96"/>
      <c r="I45" s="96"/>
      <c r="J45" s="96"/>
      <c r="K45" s="223" t="s">
        <v>58</v>
      </c>
      <c r="L45" s="95"/>
      <c r="M45" s="96"/>
      <c r="N45" s="95"/>
      <c r="O45" s="95"/>
      <c r="P45" s="95"/>
      <c r="Q45" s="224"/>
      <c r="R45" s="89"/>
      <c r="S45" s="113"/>
      <c r="T45" s="113"/>
      <c r="U45" s="113"/>
      <c r="V45" s="114"/>
      <c r="W45" s="115"/>
      <c r="X45" s="115"/>
      <c r="Y45" s="115"/>
      <c r="Z45" s="116"/>
      <c r="AA45" s="117"/>
      <c r="AB45" s="118"/>
      <c r="AC45" s="118"/>
    </row>
    <row r="46" spans="1:256" s="91" customFormat="1" x14ac:dyDescent="0.3">
      <c r="A46" s="96"/>
      <c r="B46" s="222" t="s">
        <v>96</v>
      </c>
      <c r="C46" s="223" t="s">
        <v>80</v>
      </c>
      <c r="D46" s="95"/>
      <c r="E46" s="95"/>
      <c r="F46" s="95"/>
      <c r="G46" s="368"/>
      <c r="H46" s="96"/>
      <c r="I46" s="96"/>
      <c r="J46" s="96"/>
      <c r="K46" s="223" t="s">
        <v>140</v>
      </c>
      <c r="L46" s="95"/>
      <c r="M46" s="96"/>
      <c r="N46" s="95"/>
      <c r="O46" s="95"/>
      <c r="P46" s="95"/>
      <c r="Q46" s="224"/>
      <c r="R46" s="89"/>
      <c r="S46" s="455"/>
      <c r="T46" s="456"/>
      <c r="U46" s="456"/>
      <c r="V46" s="456"/>
      <c r="W46" s="456"/>
      <c r="X46" s="456"/>
      <c r="Y46" s="456"/>
      <c r="Z46" s="456"/>
      <c r="AA46" s="456"/>
      <c r="AB46" s="456"/>
      <c r="AC46" s="118"/>
    </row>
    <row r="47" spans="1:256" s="91" customFormat="1" ht="24.6" customHeight="1" x14ac:dyDescent="0.3">
      <c r="A47" s="96"/>
      <c r="B47" s="225" t="s">
        <v>97</v>
      </c>
      <c r="C47" s="506" t="s">
        <v>98</v>
      </c>
      <c r="D47" s="506"/>
      <c r="E47" s="506"/>
      <c r="F47" s="506"/>
      <c r="G47" s="506"/>
      <c r="H47" s="506"/>
      <c r="I47" s="96"/>
      <c r="J47" s="96"/>
      <c r="K47" s="223"/>
      <c r="L47" s="95"/>
      <c r="M47" s="96"/>
      <c r="N47" s="95"/>
      <c r="O47" s="95"/>
      <c r="P47" s="95"/>
      <c r="Q47" s="224"/>
      <c r="R47" s="89"/>
      <c r="S47" s="119"/>
      <c r="T47" s="113"/>
      <c r="U47" s="113"/>
      <c r="V47" s="113"/>
      <c r="W47" s="120"/>
      <c r="X47" s="120"/>
      <c r="Y47" s="120"/>
      <c r="Z47" s="120"/>
      <c r="AA47" s="118"/>
      <c r="AB47" s="118"/>
      <c r="AC47" s="118"/>
    </row>
    <row r="48" spans="1:256" s="91" customFormat="1" ht="20.399999999999999" customHeight="1" x14ac:dyDescent="0.3">
      <c r="A48" s="96"/>
      <c r="B48" s="226" t="s">
        <v>95</v>
      </c>
      <c r="C48" s="364" t="s">
        <v>154</v>
      </c>
      <c r="D48" s="365"/>
      <c r="E48" s="365"/>
      <c r="F48" s="365"/>
      <c r="G48" s="366"/>
      <c r="H48" s="96"/>
      <c r="I48" s="96"/>
      <c r="J48" s="96"/>
      <c r="K48" s="223" t="s">
        <v>141</v>
      </c>
      <c r="L48" s="95"/>
      <c r="M48" s="96"/>
      <c r="N48" s="95"/>
      <c r="O48" s="95"/>
      <c r="P48" s="95"/>
      <c r="Q48" s="224"/>
      <c r="R48" s="89"/>
      <c r="S48" s="455"/>
      <c r="T48" s="456"/>
      <c r="U48" s="456"/>
      <c r="V48" s="456"/>
      <c r="W48" s="456"/>
      <c r="X48" s="456"/>
      <c r="Y48" s="456"/>
      <c r="Z48" s="456"/>
      <c r="AA48" s="456"/>
      <c r="AB48" s="456"/>
      <c r="AC48" s="118"/>
    </row>
    <row r="49" spans="1:256" s="91" customFormat="1" ht="18" customHeight="1" x14ac:dyDescent="0.3">
      <c r="A49" s="96"/>
      <c r="B49" s="225" t="s">
        <v>125</v>
      </c>
      <c r="C49" s="474" t="s">
        <v>136</v>
      </c>
      <c r="D49" s="475"/>
      <c r="E49" s="475"/>
      <c r="F49" s="475"/>
      <c r="G49" s="475"/>
      <c r="H49" s="475"/>
      <c r="I49" s="475"/>
      <c r="J49" s="96"/>
      <c r="K49" s="474" t="s">
        <v>142</v>
      </c>
      <c r="L49" s="474"/>
      <c r="M49" s="474"/>
      <c r="N49" s="474"/>
      <c r="O49" s="474"/>
      <c r="P49" s="354"/>
      <c r="Q49" s="354"/>
      <c r="R49" s="128"/>
      <c r="S49" s="119"/>
      <c r="T49" s="121"/>
      <c r="U49" s="121"/>
      <c r="V49" s="113"/>
      <c r="W49" s="120"/>
      <c r="X49" s="120"/>
      <c r="Y49" s="120"/>
      <c r="Z49" s="120"/>
      <c r="AA49" s="118"/>
      <c r="AB49" s="118"/>
      <c r="AC49" s="118"/>
    </row>
    <row r="50" spans="1:256" s="91" customFormat="1" ht="19.2" customHeight="1" x14ac:dyDescent="0.3">
      <c r="A50" s="96"/>
      <c r="B50" s="226"/>
      <c r="C50" s="95"/>
      <c r="D50" s="95"/>
      <c r="E50" s="95"/>
      <c r="F50" s="95"/>
      <c r="G50" s="95"/>
      <c r="H50" s="95"/>
      <c r="I50" s="95"/>
      <c r="J50" s="96"/>
      <c r="K50" s="96"/>
      <c r="L50" s="95"/>
      <c r="M50" s="96"/>
      <c r="N50" s="95"/>
      <c r="O50" s="96"/>
      <c r="P50" s="96"/>
      <c r="Q50" s="224"/>
      <c r="R50" s="89"/>
      <c r="S50" s="455"/>
      <c r="T50" s="456"/>
      <c r="U50" s="456"/>
      <c r="V50" s="456"/>
      <c r="W50" s="456"/>
      <c r="X50" s="456"/>
      <c r="Y50" s="456"/>
      <c r="Z50" s="456"/>
      <c r="AA50" s="456"/>
      <c r="AB50" s="456"/>
      <c r="AC50" s="118"/>
    </row>
    <row r="51" spans="1:256" s="91" customFormat="1" x14ac:dyDescent="0.3">
      <c r="A51" s="96"/>
      <c r="B51" s="222" t="s">
        <v>58</v>
      </c>
      <c r="C51" s="95"/>
      <c r="D51" s="95"/>
      <c r="E51" s="95"/>
      <c r="F51" s="95"/>
      <c r="G51" s="95"/>
      <c r="H51" s="95"/>
      <c r="I51" s="95"/>
      <c r="J51" s="96"/>
      <c r="K51" s="223" t="s">
        <v>58</v>
      </c>
      <c r="L51" s="95"/>
      <c r="M51" s="96"/>
      <c r="N51" s="95"/>
      <c r="O51" s="223"/>
      <c r="P51" s="223"/>
      <c r="Q51" s="227"/>
      <c r="R51" s="93"/>
      <c r="S51" s="119"/>
      <c r="T51" s="122"/>
      <c r="U51" s="122"/>
      <c r="V51" s="113"/>
      <c r="W51" s="120"/>
      <c r="X51" s="120"/>
      <c r="Y51" s="120"/>
      <c r="Z51" s="120"/>
      <c r="AA51" s="118"/>
      <c r="AB51" s="118"/>
      <c r="AC51" s="118"/>
    </row>
    <row r="52" spans="1:256" s="91" customFormat="1" x14ac:dyDescent="0.3">
      <c r="A52" s="96"/>
      <c r="B52" s="222" t="s">
        <v>137</v>
      </c>
      <c r="C52" s="95"/>
      <c r="D52" s="95"/>
      <c r="E52" s="95"/>
      <c r="F52" s="95"/>
      <c r="G52" s="95"/>
      <c r="H52" s="95"/>
      <c r="I52" s="95"/>
      <c r="J52" s="96"/>
      <c r="K52" s="228" t="s">
        <v>99</v>
      </c>
      <c r="L52" s="229"/>
      <c r="M52" s="229"/>
      <c r="N52" s="229"/>
      <c r="O52" s="229"/>
      <c r="P52" s="229"/>
      <c r="Q52" s="230"/>
      <c r="R52" s="94"/>
      <c r="S52" s="455"/>
      <c r="T52" s="456"/>
      <c r="U52" s="456"/>
      <c r="V52" s="456"/>
      <c r="W52" s="456"/>
      <c r="X52" s="456"/>
      <c r="Y52" s="456"/>
      <c r="Z52" s="456"/>
      <c r="AA52" s="456"/>
      <c r="AB52" s="456"/>
      <c r="AC52" s="118"/>
    </row>
    <row r="53" spans="1:256" s="71" customFormat="1" ht="21" x14ac:dyDescent="0.3">
      <c r="A53" s="96"/>
      <c r="B53" s="226" t="s">
        <v>138</v>
      </c>
      <c r="J53" s="96"/>
      <c r="K53" s="231" t="s">
        <v>100</v>
      </c>
      <c r="L53" s="229"/>
      <c r="M53" s="229"/>
      <c r="N53" s="229"/>
      <c r="O53" s="229"/>
      <c r="P53" s="229"/>
      <c r="Q53" s="230"/>
      <c r="R53" s="94"/>
      <c r="S53" s="119"/>
      <c r="T53" s="123"/>
      <c r="U53" s="123"/>
      <c r="V53" s="113"/>
      <c r="W53" s="120"/>
      <c r="X53" s="120"/>
      <c r="Y53" s="120"/>
      <c r="Z53" s="120"/>
      <c r="AA53" s="118"/>
      <c r="AB53" s="118"/>
      <c r="AC53" s="118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</row>
    <row r="54" spans="1:256" s="1" customFormat="1" x14ac:dyDescent="0.3">
      <c r="A54" s="89"/>
      <c r="B54" s="92" t="s">
        <v>139</v>
      </c>
      <c r="J54" s="89"/>
      <c r="K54" s="90" t="s">
        <v>94</v>
      </c>
      <c r="L54" s="94"/>
      <c r="M54" s="94"/>
      <c r="N54" s="94"/>
      <c r="O54" s="94"/>
      <c r="P54" s="94"/>
      <c r="Q54" s="127"/>
      <c r="R54" s="94"/>
      <c r="S54" s="455"/>
      <c r="T54" s="456"/>
      <c r="U54" s="456"/>
      <c r="V54" s="456"/>
      <c r="W54" s="456"/>
      <c r="X54" s="456"/>
      <c r="Y54" s="456"/>
      <c r="Z54" s="456"/>
      <c r="AA54" s="456"/>
      <c r="AB54" s="456"/>
      <c r="AC54" s="118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</row>
    <row r="55" spans="1:256" ht="17.399999999999999" customHeight="1" x14ac:dyDescent="0.3">
      <c r="A55" s="91"/>
      <c r="B55" s="143"/>
      <c r="J55" s="91"/>
      <c r="K55" s="503" t="s">
        <v>139</v>
      </c>
      <c r="L55" s="503"/>
      <c r="M55" s="503"/>
      <c r="N55" s="503"/>
      <c r="O55" s="503"/>
      <c r="P55" s="355"/>
      <c r="Q55" s="355"/>
      <c r="R55" s="128"/>
      <c r="S55" s="124"/>
      <c r="T55" s="121"/>
      <c r="U55" s="121"/>
      <c r="V55" s="113"/>
      <c r="W55" s="120"/>
      <c r="X55" s="120"/>
      <c r="Y55" s="120"/>
      <c r="Z55" s="120"/>
      <c r="AA55" s="118"/>
      <c r="AB55" s="118"/>
      <c r="AC55" s="118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  <c r="IU55" s="91"/>
      <c r="IV55" s="91"/>
    </row>
    <row r="56" spans="1:256" ht="36.6" customHeight="1" x14ac:dyDescent="0.3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62"/>
      <c r="R56" s="71"/>
      <c r="S56" s="457"/>
      <c r="T56" s="456"/>
      <c r="U56" s="456"/>
      <c r="V56" s="456"/>
      <c r="W56" s="456"/>
      <c r="X56" s="456"/>
      <c r="Y56" s="456"/>
      <c r="Z56" s="456"/>
      <c r="AA56" s="456"/>
      <c r="AB56" s="456"/>
      <c r="AC56" s="125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  <c r="IT56" s="71"/>
      <c r="IU56" s="71"/>
      <c r="IV56" s="71"/>
    </row>
    <row r="57" spans="1:256" ht="39.6" customHeight="1" x14ac:dyDescent="0.3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141"/>
      <c r="M57" s="60"/>
      <c r="N57" s="59"/>
      <c r="O57" s="72"/>
      <c r="P57" s="72"/>
      <c r="Q57" s="70"/>
      <c r="R57" s="1"/>
      <c r="S57" s="455"/>
      <c r="T57" s="456"/>
      <c r="U57" s="456"/>
      <c r="V57" s="456"/>
      <c r="W57" s="456"/>
      <c r="X57" s="456"/>
      <c r="Y57" s="456"/>
      <c r="Z57" s="456"/>
      <c r="AA57" s="456"/>
      <c r="AB57" s="456"/>
      <c r="AC57" s="144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x14ac:dyDescent="0.3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S58" s="119"/>
      <c r="T58" s="126"/>
      <c r="U58" s="126"/>
      <c r="V58" s="145"/>
      <c r="W58" s="145"/>
      <c r="X58" s="145"/>
      <c r="Y58" s="145"/>
      <c r="Z58" s="145"/>
      <c r="AA58" s="145"/>
      <c r="AB58" s="145"/>
      <c r="AC58" s="145"/>
    </row>
    <row r="59" spans="1:256" x14ac:dyDescent="0.3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S59" s="455"/>
      <c r="T59" s="456"/>
      <c r="U59" s="456"/>
      <c r="V59" s="456"/>
      <c r="W59" s="456"/>
      <c r="X59" s="456"/>
      <c r="Y59" s="456"/>
      <c r="Z59" s="456"/>
      <c r="AA59" s="456"/>
      <c r="AB59" s="456"/>
      <c r="AC59" s="145"/>
    </row>
    <row r="60" spans="1:256" x14ac:dyDescent="0.3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S60" s="119"/>
      <c r="T60" s="126"/>
      <c r="U60" s="126"/>
      <c r="V60" s="145"/>
      <c r="W60" s="145"/>
      <c r="X60" s="145"/>
      <c r="Y60" s="145"/>
      <c r="Z60" s="145"/>
      <c r="AA60" s="145"/>
      <c r="AB60" s="145"/>
      <c r="AC60" s="145"/>
    </row>
    <row r="61" spans="1:256" x14ac:dyDescent="0.3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S61" s="455"/>
      <c r="T61" s="456"/>
      <c r="U61" s="456"/>
      <c r="V61" s="456"/>
      <c r="W61" s="456"/>
      <c r="X61" s="456"/>
      <c r="Y61" s="456"/>
      <c r="Z61" s="456"/>
      <c r="AA61" s="456"/>
      <c r="AB61" s="456"/>
      <c r="AC61" s="145"/>
    </row>
    <row r="62" spans="1:256" x14ac:dyDescent="0.3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S62" s="119"/>
      <c r="T62" s="126"/>
      <c r="U62" s="126"/>
      <c r="V62" s="145"/>
      <c r="W62" s="145"/>
      <c r="X62" s="145"/>
      <c r="Y62" s="145"/>
      <c r="Z62" s="145"/>
      <c r="AA62" s="145"/>
      <c r="AB62" s="145"/>
      <c r="AC62" s="145"/>
    </row>
    <row r="63" spans="1:256" x14ac:dyDescent="0.3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S63" s="455"/>
      <c r="T63" s="456"/>
      <c r="U63" s="456"/>
      <c r="V63" s="456"/>
      <c r="W63" s="456"/>
      <c r="X63" s="456"/>
      <c r="Y63" s="456"/>
      <c r="Z63" s="456"/>
      <c r="AA63" s="456"/>
      <c r="AB63" s="456"/>
      <c r="AC63" s="456"/>
    </row>
  </sheetData>
  <mergeCells count="49">
    <mergeCell ref="K55:O55"/>
    <mergeCell ref="K49:O49"/>
    <mergeCell ref="A1:P1"/>
    <mergeCell ref="C47:H47"/>
    <mergeCell ref="M3:M7"/>
    <mergeCell ref="A9:P9"/>
    <mergeCell ref="N3:O3"/>
    <mergeCell ref="E4:E7"/>
    <mergeCell ref="B2:B7"/>
    <mergeCell ref="F4:F7"/>
    <mergeCell ref="I3:L3"/>
    <mergeCell ref="I4:I7"/>
    <mergeCell ref="C41:M41"/>
    <mergeCell ref="C43:M43"/>
    <mergeCell ref="J5:J7"/>
    <mergeCell ref="C49:I49"/>
    <mergeCell ref="C40:M40"/>
    <mergeCell ref="N2:P2"/>
    <mergeCell ref="C3:C7"/>
    <mergeCell ref="D3:D7"/>
    <mergeCell ref="E3:F3"/>
    <mergeCell ref="H3:H7"/>
    <mergeCell ref="N4:P4"/>
    <mergeCell ref="J4:L4"/>
    <mergeCell ref="A16:P16"/>
    <mergeCell ref="A2:A7"/>
    <mergeCell ref="C2:F2"/>
    <mergeCell ref="G2:G7"/>
    <mergeCell ref="H2:M2"/>
    <mergeCell ref="C38:P38"/>
    <mergeCell ref="N6:P6"/>
    <mergeCell ref="K5:K7"/>
    <mergeCell ref="L5:L7"/>
    <mergeCell ref="A17:P17"/>
    <mergeCell ref="A37:B37"/>
    <mergeCell ref="A10:P10"/>
    <mergeCell ref="S46:AB46"/>
    <mergeCell ref="A30:P30"/>
    <mergeCell ref="C42:M42"/>
    <mergeCell ref="B31:B35"/>
    <mergeCell ref="S57:AB57"/>
    <mergeCell ref="S59:AB59"/>
    <mergeCell ref="S61:AB61"/>
    <mergeCell ref="S63:AC63"/>
    <mergeCell ref="S48:AB48"/>
    <mergeCell ref="S50:AB50"/>
    <mergeCell ref="S52:AB52"/>
    <mergeCell ref="S54:AB54"/>
    <mergeCell ref="S56:AB56"/>
  </mergeCells>
  <phoneticPr fontId="0" type="noConversion"/>
  <pageMargins left="0.7" right="0.7" top="0.75" bottom="0.75" header="0.3" footer="0.3"/>
  <pageSetup paperSize="9" scale="60" orientation="landscape" r:id="rId1"/>
  <rowBreaks count="1" manualBreakCount="1">
    <brk id="29" max="20" man="1"/>
  </rowBreaks>
  <colBreaks count="1" manualBreakCount="1">
    <brk id="16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Титул </vt:lpstr>
      <vt:lpstr>НП магістр</vt:lpstr>
      <vt:lpstr>'НП магістр'!Область_друку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760</dc:creator>
  <cp:lastModifiedBy>admin</cp:lastModifiedBy>
  <cp:lastPrinted>2026-04-24T09:47:25Z</cp:lastPrinted>
  <dcterms:created xsi:type="dcterms:W3CDTF">2017-08-30T14:13:28Z</dcterms:created>
  <dcterms:modified xsi:type="dcterms:W3CDTF">2026-06-10T09:46:47Z</dcterms:modified>
</cp:coreProperties>
</file>