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hchanuk\Desktop\NP_OP_2016_17\NP_OP_2016_17\"/>
    </mc:Choice>
  </mc:AlternateContent>
  <bookViews>
    <workbookView xWindow="0" yWindow="0" windowWidth="28800" windowHeight="12435"/>
  </bookViews>
  <sheets>
    <sheet name="Титулка" sheetId="1" r:id="rId1"/>
    <sheet name="Магістр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2" l="1"/>
  <c r="P5" i="2" s="1"/>
  <c r="Q5" i="2" s="1"/>
  <c r="B8" i="2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/>
  <c r="S8" i="2" s="1"/>
  <c r="H11" i="2"/>
  <c r="I11" i="2"/>
  <c r="H12" i="2"/>
  <c r="I12" i="2"/>
  <c r="Y12" i="2"/>
  <c r="Z12" i="2"/>
  <c r="AA12" i="2"/>
  <c r="AB12" i="2"/>
  <c r="AC12" i="2"/>
  <c r="AD12" i="2"/>
  <c r="AE12" i="2"/>
  <c r="AF12" i="2"/>
  <c r="AG12" i="2"/>
  <c r="AI12" i="2"/>
  <c r="AJ12" i="2"/>
  <c r="AK12" i="2"/>
  <c r="AL12" i="2"/>
  <c r="AM12" i="2"/>
  <c r="AN12" i="2"/>
  <c r="AO12" i="2"/>
  <c r="AP12" i="2"/>
  <c r="AQ12" i="2"/>
  <c r="AS12" i="2"/>
  <c r="AT12" i="2"/>
  <c r="AU12" i="2"/>
  <c r="AV12" i="2"/>
  <c r="AW12" i="2"/>
  <c r="AX12" i="2"/>
  <c r="AY12" i="2"/>
  <c r="AZ12" i="2"/>
  <c r="BA12" i="2"/>
  <c r="BC12" i="2"/>
  <c r="BD12" i="2"/>
  <c r="BE12" i="2"/>
  <c r="BF12" i="2"/>
  <c r="BG12" i="2"/>
  <c r="BH12" i="2"/>
  <c r="BI12" i="2"/>
  <c r="BJ12" i="2"/>
  <c r="BJ14" i="2" s="1"/>
  <c r="BK12" i="2"/>
  <c r="BM12" i="2"/>
  <c r="H13" i="2"/>
  <c r="I13" i="2"/>
  <c r="Y13" i="2"/>
  <c r="Z13" i="2"/>
  <c r="Z14" i="2" s="1"/>
  <c r="AA13" i="2"/>
  <c r="AB13" i="2"/>
  <c r="AB14" i="2" s="1"/>
  <c r="AC13" i="2"/>
  <c r="AD13" i="2"/>
  <c r="AD14" i="2" s="1"/>
  <c r="AE13" i="2"/>
  <c r="AF13" i="2"/>
  <c r="AF14" i="2" s="1"/>
  <c r="AG13" i="2"/>
  <c r="AI13" i="2"/>
  <c r="AJ13" i="2"/>
  <c r="AK13" i="2"/>
  <c r="AL13" i="2"/>
  <c r="AM13" i="2"/>
  <c r="AN13" i="2"/>
  <c r="AO13" i="2"/>
  <c r="AP13" i="2"/>
  <c r="AQ13" i="2"/>
  <c r="AS13" i="2"/>
  <c r="AT13" i="2"/>
  <c r="AT14" i="2" s="1"/>
  <c r="AU13" i="2"/>
  <c r="AV13" i="2"/>
  <c r="AV14" i="2" s="1"/>
  <c r="AW13" i="2"/>
  <c r="AX13" i="2"/>
  <c r="AX14" i="2" s="1"/>
  <c r="AY13" i="2"/>
  <c r="AZ13" i="2"/>
  <c r="AZ14" i="2" s="1"/>
  <c r="BA13" i="2"/>
  <c r="BC13" i="2"/>
  <c r="BD13" i="2"/>
  <c r="BE13" i="2"/>
  <c r="BF13" i="2"/>
  <c r="BG13" i="2"/>
  <c r="BH13" i="2"/>
  <c r="BI13" i="2"/>
  <c r="BJ13" i="2"/>
  <c r="BK13" i="2"/>
  <c r="BM13" i="2"/>
  <c r="G14" i="2"/>
  <c r="G15" i="2" s="1"/>
  <c r="H14" i="2"/>
  <c r="I14" i="2"/>
  <c r="I15" i="2" s="1"/>
  <c r="J14" i="2"/>
  <c r="K14" i="2"/>
  <c r="L14" i="2"/>
  <c r="M14" i="2"/>
  <c r="N14" i="2"/>
  <c r="O14" i="2"/>
  <c r="R14" i="2"/>
  <c r="S14" i="2"/>
  <c r="T14" i="2"/>
  <c r="U14" i="2"/>
  <c r="V14" i="2"/>
  <c r="W14" i="2"/>
  <c r="X14" i="2"/>
  <c r="Y14" i="2"/>
  <c r="AA14" i="2"/>
  <c r="AC14" i="2"/>
  <c r="AE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U14" i="2"/>
  <c r="AW14" i="2"/>
  <c r="AY14" i="2"/>
  <c r="BA14" i="2"/>
  <c r="BB14" i="2"/>
  <c r="BC14" i="2"/>
  <c r="BD14" i="2"/>
  <c r="BE14" i="2"/>
  <c r="BF14" i="2"/>
  <c r="BG14" i="2"/>
  <c r="BH14" i="2"/>
  <c r="BI14" i="2"/>
  <c r="BK14" i="2"/>
  <c r="BL14" i="2"/>
  <c r="BM14" i="2"/>
  <c r="BN14" i="2"/>
  <c r="BO14" i="2"/>
  <c r="BP14" i="2"/>
  <c r="BQ14" i="2"/>
  <c r="H15" i="2"/>
  <c r="J15" i="2"/>
  <c r="L15" i="2"/>
  <c r="M15" i="2"/>
  <c r="N15" i="2"/>
  <c r="O15" i="2"/>
  <c r="T15" i="2"/>
  <c r="U15" i="2"/>
  <c r="Y15" i="2"/>
  <c r="Z15" i="2"/>
  <c r="AA15" i="2"/>
  <c r="AB15" i="2"/>
  <c r="AC15" i="2"/>
  <c r="AD15" i="2"/>
  <c r="AE15" i="2"/>
  <c r="AF15" i="2"/>
  <c r="AG15" i="2"/>
  <c r="AI15" i="2"/>
  <c r="AJ15" i="2"/>
  <c r="AK15" i="2"/>
  <c r="AL15" i="2"/>
  <c r="AM15" i="2"/>
  <c r="AN15" i="2"/>
  <c r="AO15" i="2"/>
  <c r="AP15" i="2"/>
  <c r="AQ15" i="2"/>
  <c r="AS15" i="2"/>
  <c r="AT15" i="2"/>
  <c r="AU15" i="2"/>
  <c r="AV15" i="2"/>
  <c r="AW15" i="2"/>
  <c r="AX15" i="2"/>
  <c r="AY15" i="2"/>
  <c r="AZ15" i="2"/>
  <c r="BA15" i="2"/>
  <c r="BC15" i="2"/>
  <c r="BD15" i="2"/>
  <c r="BE15" i="2"/>
  <c r="BF15" i="2"/>
  <c r="BG15" i="2"/>
  <c r="BH15" i="2"/>
  <c r="BI15" i="2"/>
  <c r="BJ15" i="2"/>
  <c r="BK15" i="2"/>
  <c r="BM15" i="2"/>
  <c r="BN15" i="2"/>
  <c r="BO15" i="2"/>
  <c r="BP15" i="2"/>
  <c r="BQ15" i="2"/>
  <c r="H18" i="2"/>
  <c r="I18" i="2"/>
  <c r="H19" i="2"/>
  <c r="I19" i="2"/>
  <c r="H20" i="2"/>
  <c r="I20" i="2"/>
  <c r="H21" i="2"/>
  <c r="I21" i="2"/>
  <c r="H22" i="2"/>
  <c r="I22" i="2"/>
  <c r="H23" i="2"/>
  <c r="Y23" i="2"/>
  <c r="Z23" i="2"/>
  <c r="AA23" i="2"/>
  <c r="AB23" i="2"/>
  <c r="AC23" i="2"/>
  <c r="AD23" i="2"/>
  <c r="AE23" i="2"/>
  <c r="AF23" i="2"/>
  <c r="AG23" i="2"/>
  <c r="AI23" i="2"/>
  <c r="AJ23" i="2"/>
  <c r="AK23" i="2"/>
  <c r="AL23" i="2"/>
  <c r="AM23" i="2"/>
  <c r="AN23" i="2"/>
  <c r="AO23" i="2"/>
  <c r="AP23" i="2"/>
  <c r="AQ23" i="2"/>
  <c r="AS23" i="2"/>
  <c r="AT23" i="2"/>
  <c r="AU23" i="2"/>
  <c r="AV23" i="2"/>
  <c r="AW23" i="2"/>
  <c r="AX23" i="2"/>
  <c r="AY23" i="2"/>
  <c r="AZ23" i="2"/>
  <c r="BA23" i="2"/>
  <c r="BC23" i="2"/>
  <c r="BD23" i="2"/>
  <c r="BE23" i="2"/>
  <c r="BF23" i="2"/>
  <c r="BG23" i="2"/>
  <c r="BH23" i="2"/>
  <c r="BI23" i="2"/>
  <c r="BJ23" i="2"/>
  <c r="BK23" i="2"/>
  <c r="H24" i="2"/>
  <c r="Y24" i="2"/>
  <c r="Z24" i="2"/>
  <c r="AA24" i="2"/>
  <c r="AB24" i="2"/>
  <c r="AC24" i="2"/>
  <c r="AD24" i="2"/>
  <c r="AE24" i="2"/>
  <c r="AF24" i="2"/>
  <c r="AG24" i="2"/>
  <c r="AI24" i="2"/>
  <c r="AJ24" i="2"/>
  <c r="AK24" i="2"/>
  <c r="AL24" i="2"/>
  <c r="AM24" i="2"/>
  <c r="AN24" i="2"/>
  <c r="AO24" i="2"/>
  <c r="AP24" i="2"/>
  <c r="AQ24" i="2"/>
  <c r="AS24" i="2"/>
  <c r="AT24" i="2"/>
  <c r="AU24" i="2"/>
  <c r="AV24" i="2"/>
  <c r="AW24" i="2"/>
  <c r="AX24" i="2"/>
  <c r="AY24" i="2"/>
  <c r="AZ24" i="2"/>
  <c r="BA24" i="2"/>
  <c r="BC24" i="2"/>
  <c r="BD24" i="2"/>
  <c r="BE24" i="2"/>
  <c r="BF24" i="2"/>
  <c r="BF28" i="2" s="1"/>
  <c r="BG24" i="2"/>
  <c r="BH24" i="2"/>
  <c r="BI24" i="2"/>
  <c r="BJ24" i="2"/>
  <c r="BJ28" i="2" s="1"/>
  <c r="BK24" i="2"/>
  <c r="H25" i="2"/>
  <c r="H26" i="2"/>
  <c r="Y26" i="2"/>
  <c r="Z26" i="2"/>
  <c r="AA26" i="2"/>
  <c r="AB26" i="2"/>
  <c r="AC26" i="2"/>
  <c r="AD26" i="2"/>
  <c r="AE26" i="2"/>
  <c r="AF26" i="2"/>
  <c r="AG26" i="2"/>
  <c r="AI26" i="2"/>
  <c r="AJ26" i="2"/>
  <c r="AJ33" i="2" s="1"/>
  <c r="AJ34" i="2" s="1"/>
  <c r="AJ35" i="2" s="1"/>
  <c r="AJ37" i="2" s="1"/>
  <c r="AK26" i="2"/>
  <c r="AL26" i="2"/>
  <c r="AL28" i="2" s="1"/>
  <c r="AM26" i="2"/>
  <c r="AN26" i="2"/>
  <c r="AN33" i="2" s="1"/>
  <c r="AN34" i="2" s="1"/>
  <c r="AN35" i="2" s="1"/>
  <c r="AN37" i="2" s="1"/>
  <c r="AO26" i="2"/>
  <c r="AP26" i="2"/>
  <c r="AP28" i="2" s="1"/>
  <c r="AQ26" i="2"/>
  <c r="AS26" i="2"/>
  <c r="AT26" i="2"/>
  <c r="AU26" i="2"/>
  <c r="AV26" i="2"/>
  <c r="AW26" i="2"/>
  <c r="AX26" i="2"/>
  <c r="AY26" i="2"/>
  <c r="AZ26" i="2"/>
  <c r="BA26" i="2"/>
  <c r="BC26" i="2"/>
  <c r="BD26" i="2"/>
  <c r="BE26" i="2"/>
  <c r="BF26" i="2"/>
  <c r="BG26" i="2"/>
  <c r="BH26" i="2"/>
  <c r="BI26" i="2"/>
  <c r="BJ26" i="2"/>
  <c r="BK26" i="2"/>
  <c r="H27" i="2"/>
  <c r="Y27" i="2"/>
  <c r="Z27" i="2"/>
  <c r="AA27" i="2"/>
  <c r="AB27" i="2"/>
  <c r="AC27" i="2"/>
  <c r="AD27" i="2"/>
  <c r="AE27" i="2"/>
  <c r="AF27" i="2"/>
  <c r="AG27" i="2"/>
  <c r="AI27" i="2"/>
  <c r="AJ27" i="2"/>
  <c r="AK27" i="2"/>
  <c r="AL27" i="2"/>
  <c r="AM27" i="2"/>
  <c r="AN27" i="2"/>
  <c r="AO27" i="2"/>
  <c r="AP27" i="2"/>
  <c r="AQ27" i="2"/>
  <c r="AS27" i="2"/>
  <c r="AT27" i="2"/>
  <c r="AU27" i="2"/>
  <c r="AV27" i="2"/>
  <c r="AW27" i="2"/>
  <c r="AX27" i="2"/>
  <c r="AY27" i="2"/>
  <c r="AZ27" i="2"/>
  <c r="BA27" i="2"/>
  <c r="BC27" i="2"/>
  <c r="BD27" i="2"/>
  <c r="BE27" i="2"/>
  <c r="BF27" i="2"/>
  <c r="BG27" i="2"/>
  <c r="BH27" i="2"/>
  <c r="BI27" i="2"/>
  <c r="BJ27" i="2"/>
  <c r="BK27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AB28" i="2"/>
  <c r="AF28" i="2"/>
  <c r="AH28" i="2"/>
  <c r="AJ28" i="2"/>
  <c r="AN28" i="2"/>
  <c r="AR28" i="2"/>
  <c r="AV28" i="2"/>
  <c r="AZ28" i="2"/>
  <c r="BB28" i="2"/>
  <c r="BD28" i="2"/>
  <c r="BH28" i="2"/>
  <c r="BL28" i="2"/>
  <c r="BM28" i="2"/>
  <c r="BN28" i="2"/>
  <c r="BN33" i="2" s="1"/>
  <c r="BN34" i="2" s="1"/>
  <c r="BN35" i="2" s="1"/>
  <c r="BO28" i="2"/>
  <c r="BP28" i="2"/>
  <c r="BP33" i="2" s="1"/>
  <c r="BQ28" i="2"/>
  <c r="H30" i="2"/>
  <c r="I30" i="2"/>
  <c r="Y30" i="2"/>
  <c r="Z30" i="2"/>
  <c r="AA30" i="2"/>
  <c r="AB30" i="2"/>
  <c r="AC30" i="2"/>
  <c r="AD30" i="2"/>
  <c r="AE30" i="2"/>
  <c r="AF30" i="2"/>
  <c r="AG30" i="2"/>
  <c r="AI30" i="2"/>
  <c r="AJ30" i="2"/>
  <c r="AK30" i="2"/>
  <c r="AL30" i="2"/>
  <c r="AM30" i="2"/>
  <c r="AN30" i="2"/>
  <c r="AO30" i="2"/>
  <c r="AP30" i="2"/>
  <c r="AQ30" i="2"/>
  <c r="AS30" i="2"/>
  <c r="AT30" i="2"/>
  <c r="AU30" i="2"/>
  <c r="AV30" i="2"/>
  <c r="AW30" i="2"/>
  <c r="AX30" i="2"/>
  <c r="AY30" i="2"/>
  <c r="AZ30" i="2"/>
  <c r="BA30" i="2"/>
  <c r="BC30" i="2"/>
  <c r="BD30" i="2"/>
  <c r="BE30" i="2"/>
  <c r="BF30" i="2"/>
  <c r="BG30" i="2"/>
  <c r="BH30" i="2"/>
  <c r="BI30" i="2"/>
  <c r="BJ30" i="2"/>
  <c r="BK30" i="2"/>
  <c r="H31" i="2"/>
  <c r="I31" i="2"/>
  <c r="Y31" i="2"/>
  <c r="Z31" i="2"/>
  <c r="AA31" i="2"/>
  <c r="AB31" i="2"/>
  <c r="AC31" i="2"/>
  <c r="AD31" i="2"/>
  <c r="AE31" i="2"/>
  <c r="AF31" i="2"/>
  <c r="AG31" i="2"/>
  <c r="AI31" i="2"/>
  <c r="AJ31" i="2"/>
  <c r="AK31" i="2"/>
  <c r="AL31" i="2"/>
  <c r="AM31" i="2"/>
  <c r="AN31" i="2"/>
  <c r="AO31" i="2"/>
  <c r="AP31" i="2"/>
  <c r="AQ31" i="2"/>
  <c r="AS31" i="2"/>
  <c r="AT31" i="2"/>
  <c r="AU31" i="2"/>
  <c r="AV31" i="2"/>
  <c r="AW31" i="2"/>
  <c r="AX31" i="2"/>
  <c r="AY31" i="2"/>
  <c r="AZ31" i="2"/>
  <c r="BA31" i="2"/>
  <c r="BC31" i="2"/>
  <c r="BD31" i="2"/>
  <c r="BE31" i="2"/>
  <c r="BF31" i="2"/>
  <c r="BG31" i="2"/>
  <c r="BH31" i="2"/>
  <c r="BI31" i="2"/>
  <c r="BJ31" i="2"/>
  <c r="BK31" i="2"/>
  <c r="H32" i="2"/>
  <c r="I32" i="2"/>
  <c r="Y32" i="2"/>
  <c r="Z32" i="2"/>
  <c r="AA32" i="2"/>
  <c r="AB32" i="2"/>
  <c r="AC32" i="2"/>
  <c r="AD32" i="2"/>
  <c r="AE32" i="2"/>
  <c r="AF32" i="2"/>
  <c r="AG32" i="2"/>
  <c r="AI32" i="2"/>
  <c r="AJ32" i="2"/>
  <c r="AK32" i="2"/>
  <c r="AL32" i="2"/>
  <c r="AM32" i="2"/>
  <c r="AN32" i="2"/>
  <c r="AO32" i="2"/>
  <c r="AP32" i="2"/>
  <c r="AQ32" i="2"/>
  <c r="AS32" i="2"/>
  <c r="AT32" i="2"/>
  <c r="AU32" i="2"/>
  <c r="AV32" i="2"/>
  <c r="AW32" i="2"/>
  <c r="AX32" i="2"/>
  <c r="AY32" i="2"/>
  <c r="AZ32" i="2"/>
  <c r="BA32" i="2"/>
  <c r="BC32" i="2"/>
  <c r="BD32" i="2"/>
  <c r="BE32" i="2"/>
  <c r="BF32" i="2"/>
  <c r="BG32" i="2"/>
  <c r="BH32" i="2"/>
  <c r="BI32" i="2"/>
  <c r="BJ32" i="2"/>
  <c r="BK32" i="2"/>
  <c r="H33" i="2"/>
  <c r="I33" i="2"/>
  <c r="BD33" i="2"/>
  <c r="BH33" i="2"/>
  <c r="BM33" i="2"/>
  <c r="BM34" i="2" s="1"/>
  <c r="BM35" i="2" s="1"/>
  <c r="BM37" i="2" s="1"/>
  <c r="BO33" i="2"/>
  <c r="BO34" i="2" s="1"/>
  <c r="BQ33" i="2"/>
  <c r="BQ34" i="2" s="1"/>
  <c r="BQ35" i="2" s="1"/>
  <c r="BQ37" i="2" s="1"/>
  <c r="G34" i="2"/>
  <c r="H34" i="2"/>
  <c r="H35" i="2" s="1"/>
  <c r="H37" i="2" s="1"/>
  <c r="I34" i="2"/>
  <c r="J34" i="2"/>
  <c r="J35" i="2" s="1"/>
  <c r="J37" i="2" s="1"/>
  <c r="K34" i="2"/>
  <c r="L34" i="2"/>
  <c r="L35" i="2" s="1"/>
  <c r="L37" i="2" s="1"/>
  <c r="M34" i="2"/>
  <c r="N34" i="2"/>
  <c r="N35" i="2" s="1"/>
  <c r="N37" i="2" s="1"/>
  <c r="O34" i="2"/>
  <c r="P34" i="2"/>
  <c r="P35" i="2" s="1"/>
  <c r="P37" i="2" s="1"/>
  <c r="Q34" i="2"/>
  <c r="R34" i="2"/>
  <c r="R35" i="2" s="1"/>
  <c r="R37" i="2" s="1"/>
  <c r="S34" i="2"/>
  <c r="T34" i="2"/>
  <c r="T35" i="2" s="1"/>
  <c r="T37" i="2" s="1"/>
  <c r="U34" i="2"/>
  <c r="V34" i="2"/>
  <c r="W34" i="2"/>
  <c r="X34" i="2"/>
  <c r="AH34" i="2"/>
  <c r="AR34" i="2"/>
  <c r="BB34" i="2"/>
  <c r="BD34" i="2"/>
  <c r="BD35" i="2" s="1"/>
  <c r="BD37" i="2" s="1"/>
  <c r="BH34" i="2"/>
  <c r="BH35" i="2" s="1"/>
  <c r="BH37" i="2" s="1"/>
  <c r="BL34" i="2"/>
  <c r="BP34" i="2"/>
  <c r="D35" i="2"/>
  <c r="G35" i="2"/>
  <c r="I35" i="2"/>
  <c r="K35" i="2"/>
  <c r="M35" i="2"/>
  <c r="O35" i="2"/>
  <c r="Q35" i="2"/>
  <c r="S35" i="2"/>
  <c r="U35" i="2"/>
  <c r="BO35" i="2"/>
  <c r="BP35" i="2"/>
  <c r="BP37" i="2" s="1"/>
  <c r="Y36" i="2"/>
  <c r="Z36" i="2"/>
  <c r="AA36" i="2"/>
  <c r="AB36" i="2"/>
  <c r="AC36" i="2"/>
  <c r="AD36" i="2"/>
  <c r="AE36" i="2"/>
  <c r="AF36" i="2"/>
  <c r="AG36" i="2"/>
  <c r="AI36" i="2"/>
  <c r="AJ36" i="2"/>
  <c r="AK36" i="2"/>
  <c r="AL36" i="2"/>
  <c r="AM36" i="2"/>
  <c r="AN36" i="2"/>
  <c r="AO36" i="2"/>
  <c r="AP36" i="2"/>
  <c r="AQ36" i="2"/>
  <c r="AS36" i="2"/>
  <c r="AT36" i="2"/>
  <c r="AU36" i="2"/>
  <c r="AV36" i="2"/>
  <c r="AW36" i="2"/>
  <c r="AX36" i="2"/>
  <c r="AY36" i="2"/>
  <c r="AZ36" i="2"/>
  <c r="BA36" i="2"/>
  <c r="BC36" i="2"/>
  <c r="BD36" i="2"/>
  <c r="BE36" i="2"/>
  <c r="BF36" i="2"/>
  <c r="BG36" i="2"/>
  <c r="BH36" i="2"/>
  <c r="BI36" i="2"/>
  <c r="BJ36" i="2"/>
  <c r="BK36" i="2"/>
  <c r="C37" i="2"/>
  <c r="D37" i="2"/>
  <c r="E37" i="2"/>
  <c r="F37" i="2"/>
  <c r="G37" i="2"/>
  <c r="I37" i="2"/>
  <c r="K37" i="2"/>
  <c r="M37" i="2"/>
  <c r="O37" i="2"/>
  <c r="Q37" i="2"/>
  <c r="S37" i="2"/>
  <c r="U37" i="2"/>
  <c r="V37" i="2"/>
  <c r="W37" i="2"/>
  <c r="X37" i="2"/>
  <c r="AH37" i="2"/>
  <c r="AR37" i="2"/>
  <c r="BB37" i="2"/>
  <c r="BL37" i="2"/>
  <c r="BO37" i="2"/>
  <c r="BO39" i="2" s="1"/>
  <c r="Y38" i="2"/>
  <c r="Z38" i="2"/>
  <c r="AA38" i="2"/>
  <c r="AB38" i="2"/>
  <c r="AC38" i="2"/>
  <c r="AD38" i="2"/>
  <c r="AE38" i="2"/>
  <c r="AF38" i="2"/>
  <c r="AG38" i="2"/>
  <c r="AI38" i="2"/>
  <c r="AJ38" i="2"/>
  <c r="AK38" i="2"/>
  <c r="AL38" i="2"/>
  <c r="AM38" i="2"/>
  <c r="AN38" i="2"/>
  <c r="AO38" i="2"/>
  <c r="AP38" i="2"/>
  <c r="AQ38" i="2"/>
  <c r="AS38" i="2"/>
  <c r="AT38" i="2"/>
  <c r="AU38" i="2"/>
  <c r="AV38" i="2"/>
  <c r="AW38" i="2"/>
  <c r="AX38" i="2"/>
  <c r="AY38" i="2"/>
  <c r="AZ38" i="2"/>
  <c r="BA38" i="2"/>
  <c r="BC38" i="2"/>
  <c r="BD38" i="2"/>
  <c r="BE38" i="2"/>
  <c r="BF38" i="2"/>
  <c r="BG38" i="2"/>
  <c r="BH38" i="2"/>
  <c r="BI38" i="2"/>
  <c r="BJ38" i="2"/>
  <c r="BK38" i="2"/>
  <c r="BP39" i="2"/>
  <c r="C25" i="1"/>
  <c r="D25" i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AV25" i="1" s="1"/>
  <c r="AW25" i="1" s="1"/>
  <c r="AX25" i="1" s="1"/>
  <c r="AY25" i="1" s="1"/>
  <c r="AZ25" i="1" s="1"/>
  <c r="BA25" i="1" s="1"/>
  <c r="B37" i="1"/>
  <c r="D37" i="1"/>
  <c r="F37" i="1"/>
  <c r="H37" i="1"/>
  <c r="K37" i="1"/>
  <c r="M37" i="1"/>
  <c r="O37" i="1"/>
  <c r="BN37" i="2" l="1"/>
  <c r="BN39" i="2"/>
  <c r="BF34" i="2"/>
  <c r="BF35" i="2" s="1"/>
  <c r="BF37" i="2" s="1"/>
  <c r="AL34" i="2"/>
  <c r="AL35" i="2" s="1"/>
  <c r="AL37" i="2" s="1"/>
  <c r="BD39" i="2"/>
  <c r="AJ39" i="2"/>
  <c r="AP33" i="2"/>
  <c r="AP34" i="2" s="1"/>
  <c r="AL39" i="2"/>
  <c r="AL33" i="2"/>
  <c r="BH39" i="2"/>
  <c r="AN39" i="2"/>
  <c r="AZ33" i="2"/>
  <c r="AV33" i="2"/>
  <c r="AT33" i="2"/>
  <c r="AT34" i="2" s="1"/>
  <c r="AT35" i="2" s="1"/>
  <c r="AT37" i="2" s="1"/>
  <c r="AF33" i="2"/>
  <c r="AB33" i="2"/>
  <c r="BA28" i="2"/>
  <c r="AY28" i="2"/>
  <c r="AW28" i="2"/>
  <c r="AU28" i="2"/>
  <c r="AS28" i="2"/>
  <c r="AG28" i="2"/>
  <c r="AE28" i="2"/>
  <c r="AC28" i="2"/>
  <c r="AA28" i="2"/>
  <c r="Y28" i="2"/>
  <c r="BK28" i="2"/>
  <c r="BI28" i="2"/>
  <c r="BG28" i="2"/>
  <c r="BE28" i="2"/>
  <c r="BC28" i="2"/>
  <c r="AQ28" i="2"/>
  <c r="AO28" i="2"/>
  <c r="AM28" i="2"/>
  <c r="AK28" i="2"/>
  <c r="AI28" i="2"/>
  <c r="BQ39" i="2"/>
  <c r="BM39" i="2"/>
  <c r="BJ33" i="2"/>
  <c r="BJ34" i="2" s="1"/>
  <c r="BJ35" i="2" s="1"/>
  <c r="BJ37" i="2" s="1"/>
  <c r="BF33" i="2"/>
  <c r="BF39" i="2" s="1"/>
  <c r="AX28" i="2"/>
  <c r="AT28" i="2"/>
  <c r="AD28" i="2"/>
  <c r="Z28" i="2"/>
  <c r="AP35" i="2" l="1"/>
  <c r="AP37" i="2" s="1"/>
  <c r="AP39" i="2"/>
  <c r="AX39" i="2"/>
  <c r="BG39" i="2"/>
  <c r="AS39" i="2"/>
  <c r="AB34" i="2"/>
  <c r="AB35" i="2" s="1"/>
  <c r="AB37" i="2" s="1"/>
  <c r="AB39" i="2"/>
  <c r="AF34" i="2"/>
  <c r="AF35" i="2" s="1"/>
  <c r="AF37" i="2" s="1"/>
  <c r="AF39" i="2"/>
  <c r="AK33" i="2"/>
  <c r="AK34" i="2" s="1"/>
  <c r="AK35" i="2" s="1"/>
  <c r="AK37" i="2" s="1"/>
  <c r="AO33" i="2"/>
  <c r="AO34" i="2" s="1"/>
  <c r="AO35" i="2" s="1"/>
  <c r="AO37" i="2" s="1"/>
  <c r="AX33" i="2"/>
  <c r="AX34" i="2" s="1"/>
  <c r="AX35" i="2" s="1"/>
  <c r="AX37" i="2" s="1"/>
  <c r="BC33" i="2"/>
  <c r="BC34" i="2" s="1"/>
  <c r="BC35" i="2" s="1"/>
  <c r="BC37" i="2" s="1"/>
  <c r="BG33" i="2"/>
  <c r="BG34" i="2" s="1"/>
  <c r="BG35" i="2" s="1"/>
  <c r="BG37" i="2" s="1"/>
  <c r="BK33" i="2"/>
  <c r="BK34" i="2" s="1"/>
  <c r="BK35" i="2" s="1"/>
  <c r="BK37" i="2" s="1"/>
  <c r="BJ39" i="2"/>
  <c r="AE33" i="2"/>
  <c r="AE34" i="2" s="1"/>
  <c r="AE35" i="2" s="1"/>
  <c r="AE37" i="2" s="1"/>
  <c r="AW33" i="2"/>
  <c r="AW34" i="2" s="1"/>
  <c r="AW35" i="2" s="1"/>
  <c r="AW37" i="2" s="1"/>
  <c r="Z39" i="2"/>
  <c r="AT39" i="2"/>
  <c r="AI39" i="2"/>
  <c r="AQ39" i="2"/>
  <c r="BI39" i="2"/>
  <c r="Y33" i="2"/>
  <c r="Y34" i="2" s="1"/>
  <c r="Y35" i="2" s="1"/>
  <c r="Y37" i="2" s="1"/>
  <c r="AC33" i="2"/>
  <c r="AC34" i="2" s="1"/>
  <c r="AC35" i="2" s="1"/>
  <c r="AC37" i="2" s="1"/>
  <c r="AG33" i="2"/>
  <c r="AG34" i="2" s="1"/>
  <c r="AG35" i="2" s="1"/>
  <c r="AG37" i="2" s="1"/>
  <c r="AU33" i="2"/>
  <c r="AU34" i="2" s="1"/>
  <c r="AU35" i="2" s="1"/>
  <c r="AU37" i="2" s="1"/>
  <c r="AY33" i="2"/>
  <c r="AY34" i="2" s="1"/>
  <c r="AY35" i="2" s="1"/>
  <c r="AY37" i="2" s="1"/>
  <c r="Z33" i="2"/>
  <c r="Z34" i="2" s="1"/>
  <c r="Z35" i="2" s="1"/>
  <c r="Z37" i="2" s="1"/>
  <c r="AD33" i="2"/>
  <c r="AD34" i="2" s="1"/>
  <c r="AD35" i="2" s="1"/>
  <c r="AD37" i="2" s="1"/>
  <c r="AI33" i="2"/>
  <c r="AI34" i="2" s="1"/>
  <c r="AI35" i="2" s="1"/>
  <c r="AI37" i="2" s="1"/>
  <c r="AM33" i="2"/>
  <c r="AM34" i="2" s="1"/>
  <c r="AM35" i="2" s="1"/>
  <c r="AM37" i="2" s="1"/>
  <c r="AQ33" i="2"/>
  <c r="AQ34" i="2" s="1"/>
  <c r="AQ35" i="2" s="1"/>
  <c r="AQ37" i="2" s="1"/>
  <c r="AV34" i="2"/>
  <c r="AV35" i="2" s="1"/>
  <c r="AV37" i="2" s="1"/>
  <c r="AZ34" i="2"/>
  <c r="AZ35" i="2" s="1"/>
  <c r="AZ37" i="2" s="1"/>
  <c r="BE33" i="2"/>
  <c r="BE34" i="2" s="1"/>
  <c r="BE35" i="2" s="1"/>
  <c r="BE37" i="2" s="1"/>
  <c r="BI33" i="2"/>
  <c r="BI34" i="2" s="1"/>
  <c r="BI35" i="2" s="1"/>
  <c r="BI37" i="2" s="1"/>
  <c r="AA33" i="2"/>
  <c r="AA34" i="2" s="1"/>
  <c r="AA35" i="2" s="1"/>
  <c r="AA37" i="2" s="1"/>
  <c r="AS33" i="2"/>
  <c r="AS34" i="2" s="1"/>
  <c r="AS35" i="2" s="1"/>
  <c r="AS37" i="2" s="1"/>
  <c r="BA33" i="2"/>
  <c r="BA34" i="2" s="1"/>
  <c r="BA35" i="2" s="1"/>
  <c r="BA37" i="2" s="1"/>
  <c r="BA39" i="2" l="1"/>
  <c r="AA39" i="2"/>
  <c r="AO39" i="2"/>
  <c r="AZ39" i="2"/>
  <c r="AV39" i="2"/>
  <c r="AY39" i="2"/>
  <c r="AU39" i="2"/>
  <c r="AG39" i="2"/>
  <c r="AC39" i="2"/>
  <c r="Y39" i="2"/>
  <c r="BE39" i="2"/>
  <c r="AM39" i="2"/>
  <c r="AW39" i="2"/>
  <c r="AE39" i="2"/>
  <c r="BK39" i="2"/>
  <c r="BC39" i="2"/>
  <c r="AK39" i="2"/>
  <c r="AD39" i="2"/>
</calcChain>
</file>

<file path=xl/sharedStrings.xml><?xml version="1.0" encoding="utf-8"?>
<sst xmlns="http://schemas.openxmlformats.org/spreadsheetml/2006/main" count="250" uniqueCount="160">
  <si>
    <t>Разом</t>
  </si>
  <si>
    <t>Стажування</t>
  </si>
  <si>
    <t>II</t>
  </si>
  <si>
    <t>Захист дипломної (випускної) роботи</t>
  </si>
  <si>
    <t>Переддипломна</t>
  </si>
  <si>
    <t>I</t>
  </si>
  <si>
    <t>Семестр</t>
  </si>
  <si>
    <t>Форма
 випускової атестації                                           (іспит, дипломний проект (робота))</t>
  </si>
  <si>
    <t>Назва навчальної дисципліни</t>
  </si>
  <si>
    <t>Тижні</t>
  </si>
  <si>
    <t>Назва
 практики</t>
  </si>
  <si>
    <t>Усього</t>
  </si>
  <si>
    <t>Канікули</t>
  </si>
  <si>
    <t>Атестація</t>
  </si>
  <si>
    <t>Виконання дипломного проекту 
(роботи)</t>
  </si>
  <si>
    <t>Практика</t>
  </si>
  <si>
    <t>Екзамена-ційна сесія</t>
  </si>
  <si>
    <t>Теоретичне 
навчання</t>
  </si>
  <si>
    <t>Курс</t>
  </si>
  <si>
    <t>IV.  АТЕСТАЦІЯ</t>
  </si>
  <si>
    <t>ІІІ. ПРАКТИКА</t>
  </si>
  <si>
    <t>II. ЗВЕДЕНІ ДАНІ ПРО БЮДЖЕТ ЧАСУ, тижні</t>
  </si>
  <si>
    <r>
      <t>ПОЗНАЧЕННЯ:</t>
    </r>
    <r>
      <rPr>
        <sz val="8"/>
        <rFont val="Times New Roman"/>
        <family val="1"/>
        <charset val="204"/>
      </rPr>
      <t xml:space="preserve"> Т – теоретичне навчання; С – екзаменаційна сесія; П – практика; К – канікули; Д – підготовка дипломного проекту (роботи); З - захист дипломної роботи</t>
    </r>
  </si>
  <si>
    <t>З</t>
  </si>
  <si>
    <t>К</t>
  </si>
  <si>
    <t>K</t>
  </si>
  <si>
    <t>Д</t>
  </si>
  <si>
    <t>П</t>
  </si>
  <si>
    <t>С</t>
  </si>
  <si>
    <t>Т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</si>
  <si>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</si>
  <si>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</si>
  <si>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</si>
  <si>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</si>
  <si>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</si>
  <si>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</si>
  <si>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</si>
  <si>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</si>
  <si>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Грудень</t>
  </si>
  <si>
    <t>Листопад</t>
  </si>
  <si>
    <t>Жовтень</t>
  </si>
  <si>
    <t>Вересень</t>
  </si>
  <si>
    <t>І . ГРАФІК НАВЧАЛЬНОГО ПРОЦЕСУ</t>
  </si>
  <si>
    <r>
      <t xml:space="preserve">Строк навчання </t>
    </r>
    <r>
      <rPr>
        <u/>
        <sz val="10"/>
        <rFont val="Times New Roman"/>
        <family val="1"/>
        <charset val="204"/>
      </rPr>
      <t>1,6 роки</t>
    </r>
  </si>
  <si>
    <r>
      <t xml:space="preserve">Форма навчання </t>
    </r>
    <r>
      <rPr>
        <b/>
        <u/>
        <sz val="10"/>
        <rFont val="Times New Roman"/>
        <family val="1"/>
        <charset val="204"/>
      </rPr>
      <t>______________Денна______</t>
    </r>
  </si>
  <si>
    <t xml:space="preserve">                                                                                     </t>
  </si>
  <si>
    <r>
      <t>кваліфікація</t>
    </r>
    <r>
      <rPr>
        <sz val="14"/>
        <rFont val="Times New Roman"/>
        <family val="1"/>
        <charset val="204"/>
      </rPr>
      <t xml:space="preserve">                    </t>
    </r>
    <r>
      <rPr>
        <b/>
        <i/>
        <sz val="12"/>
        <rFont val="Times New Roman"/>
        <family val="1"/>
        <charset val="204"/>
      </rPr>
      <t xml:space="preserve"> Магістр з міжнародних відносин</t>
    </r>
  </si>
  <si>
    <r>
      <t xml:space="preserve">спеціалізація                                    </t>
    </r>
    <r>
      <rPr>
        <b/>
        <i/>
        <sz val="10"/>
        <rFont val="Times New Roman"/>
        <family val="1"/>
        <charset val="204"/>
      </rPr>
      <t xml:space="preserve">       </t>
    </r>
  </si>
  <si>
    <t xml:space="preserve">                                                                                                 </t>
  </si>
  <si>
    <t>за спеціальністю         055 Міжнародні відносини, суспільні комунікації та регіональні студії,</t>
  </si>
  <si>
    <t xml:space="preserve">                                                        </t>
  </si>
  <si>
    <r>
      <t>з галузі знань                                                   05 Соціальні та поведінкові науки</t>
    </r>
    <r>
      <rPr>
        <sz val="10"/>
        <rFont val="Times New Roman"/>
        <family val="1"/>
        <charset val="204"/>
      </rPr>
      <t>,</t>
    </r>
  </si>
  <si>
    <t>"___" ________ 2016 р.</t>
  </si>
  <si>
    <t xml:space="preserve">на основі першого (бакалаврського) рівня </t>
  </si>
  <si>
    <t>протокол № 4</t>
  </si>
  <si>
    <t>__________ П.М.Таланчук</t>
  </si>
  <si>
    <t>від 22 квітня 2016 р.</t>
  </si>
  <si>
    <r>
      <rPr>
        <sz val="12"/>
        <rFont val="Times New Roman"/>
        <family val="1"/>
        <charset val="204"/>
      </rPr>
      <t>підготовки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магістра</t>
    </r>
  </si>
  <si>
    <t>розвитку людини "Україна"</t>
  </si>
  <si>
    <t>Університету "Україна"</t>
  </si>
  <si>
    <t>Н А В Ч А Л Ь Н И Й    П Л А Н</t>
  </si>
  <si>
    <t>міжнародного університету</t>
  </si>
  <si>
    <t>рішенням Вченої ради</t>
  </si>
  <si>
    <t>Президент Відкритого</t>
  </si>
  <si>
    <t>Затверджено</t>
  </si>
  <si>
    <t>"Затверджую"</t>
  </si>
  <si>
    <t>Інститут права та суспільних відносин</t>
  </si>
  <si>
    <t>Відкритий міжнародний університет розвитку людини "Україна"</t>
  </si>
  <si>
    <t>"____"  _____________ 2016 р.</t>
  </si>
  <si>
    <t>______________О.А.Веденєєва</t>
  </si>
  <si>
    <t>______________ О. Г. Мурашин</t>
  </si>
  <si>
    <t>навчально-виховної роботи</t>
  </si>
  <si>
    <t>Теорії права та міжнародної інформації</t>
  </si>
  <si>
    <t>Начальник управління</t>
  </si>
  <si>
    <t>Завідувач кафедри</t>
  </si>
  <si>
    <t>ПОГОДЖЕНО</t>
  </si>
  <si>
    <t>______________  А. Л. Терещенко</t>
  </si>
  <si>
    <t>об'єднання з  права та міжнародних відносин</t>
  </si>
  <si>
    <t>___________ А.В.Коротєєва</t>
  </si>
  <si>
    <t xml:space="preserve">Голова науково-методичного </t>
  </si>
  <si>
    <t>______________ А. Л. Терещенко</t>
  </si>
  <si>
    <t>роботи</t>
  </si>
  <si>
    <t>права та суспільних відносин</t>
  </si>
  <si>
    <t>Проректор з навчально-виховної</t>
  </si>
  <si>
    <t>Директор Інституту</t>
  </si>
  <si>
    <t>Кількість курсових робіт</t>
  </si>
  <si>
    <t>Кількість курсових проектів</t>
  </si>
  <si>
    <t>Кількість заліків</t>
  </si>
  <si>
    <t>Кількість екзаменів</t>
  </si>
  <si>
    <t>Кількість годин на тиждень</t>
  </si>
  <si>
    <t xml:space="preserve">ЗАГАЛЬНА КІЛЬКІСТЬ ГОДИН </t>
  </si>
  <si>
    <t>Всього за ІІ циклом</t>
  </si>
  <si>
    <t>Всього за п.2.2.</t>
  </si>
  <si>
    <t>Прес-служба</t>
  </si>
  <si>
    <t>2.2.4.</t>
  </si>
  <si>
    <t>Інформаційні кампанії</t>
  </si>
  <si>
    <t>2.2.3.</t>
  </si>
  <si>
    <t>Політична психологія</t>
  </si>
  <si>
    <t>2.2.2.</t>
  </si>
  <si>
    <t>Економічна інтеграція України до ЄС</t>
  </si>
  <si>
    <t>2.2.1.</t>
  </si>
  <si>
    <t>2.2. Дисципліни вільного вибору студентів</t>
  </si>
  <si>
    <t>Всього за п.2.1.</t>
  </si>
  <si>
    <t>Захист магістерської роботи</t>
  </si>
  <si>
    <t>Підготовка магістерської роботи</t>
  </si>
  <si>
    <t>Контрольні заходи</t>
  </si>
  <si>
    <t>Науково-дослідна практика</t>
  </si>
  <si>
    <t>ПР2</t>
  </si>
  <si>
    <t xml:space="preserve">Переддипломна практика </t>
  </si>
  <si>
    <t>ПР1</t>
  </si>
  <si>
    <t>Процеси прийняття зовнішньо-політичних рішень</t>
  </si>
  <si>
    <t>2.1.5.</t>
  </si>
  <si>
    <t>Інформаційне суспільство</t>
  </si>
  <si>
    <t>2.1.4.</t>
  </si>
  <si>
    <t>Міжнародні системи та глобальний розвиток</t>
  </si>
  <si>
    <t>2.1.3.</t>
  </si>
  <si>
    <t>Аналіз соціальних систем</t>
  </si>
  <si>
    <t>2.1.2.</t>
  </si>
  <si>
    <t>Інформаційні війни</t>
  </si>
  <si>
    <t>2.1.1.</t>
  </si>
  <si>
    <t>2.1. Обов’язкові навчальні дисципліни</t>
  </si>
  <si>
    <t>ІІ. ЦИКЛ ПРОФЕСІЙНОЇ ПІДГОТОВКИ</t>
  </si>
  <si>
    <t>Всього за І циклом</t>
  </si>
  <si>
    <t>Всього за п.1.1.</t>
  </si>
  <si>
    <t>Ділова іноземна мова</t>
  </si>
  <si>
    <t>1.1.3.</t>
  </si>
  <si>
    <t>Інтелектуальна власність</t>
  </si>
  <si>
    <t>1.1.2.</t>
  </si>
  <si>
    <t>Дидактика вищої школи</t>
  </si>
  <si>
    <t>1.1.1.</t>
  </si>
  <si>
    <t>1.1. Обов’язкові навчальні дисципліни</t>
  </si>
  <si>
    <t>І. ЦИКЛ ЗАГАЛЬНОЇ ПІДГОТОВКИ</t>
  </si>
  <si>
    <t>кількість тижнів в семестрі</t>
  </si>
  <si>
    <t>Р  Г  Р</t>
  </si>
  <si>
    <t>Курсова робота</t>
  </si>
  <si>
    <t>Курсовий проект</t>
  </si>
  <si>
    <t>Залік</t>
  </si>
  <si>
    <t>Іспит</t>
  </si>
  <si>
    <t>практичні</t>
  </si>
  <si>
    <t>лабораторні</t>
  </si>
  <si>
    <t>лекції</t>
  </si>
  <si>
    <t>у тому числі:</t>
  </si>
  <si>
    <t>всього</t>
  </si>
  <si>
    <t>проекти</t>
  </si>
  <si>
    <t xml:space="preserve"> </t>
  </si>
  <si>
    <t>ІI курс</t>
  </si>
  <si>
    <t>І курс</t>
  </si>
  <si>
    <t>самостійна робота</t>
  </si>
  <si>
    <t>аудиторних</t>
  </si>
  <si>
    <t>загальний обсяг</t>
  </si>
  <si>
    <t>курсові</t>
  </si>
  <si>
    <t>заліки</t>
  </si>
  <si>
    <t>екзамени</t>
  </si>
  <si>
    <t>Розподіл годин на тиждень за курсами і семестрами</t>
  </si>
  <si>
    <t>Кількість годин</t>
  </si>
  <si>
    <t>Кількість кредитів ЄКТС</t>
  </si>
  <si>
    <t>Розподіл за семестрами</t>
  </si>
  <si>
    <t>НАЗВА НАВЧАЛЬНОЇ ДИСЦИПЛІНИ</t>
  </si>
  <si>
    <t>Шифр за ОПП</t>
  </si>
  <si>
    <t>V. ПЛАН НАВЧАЛЬНОГО ПРОЦЕСУ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</si>
</sst>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3\.00"/>
    <numFmt numFmtId="165" formatCode="0.0"/>
    <numFmt numFmtId="166" formatCode="\2\.0"/>
    <numFmt numFmtId="167" formatCode="\1\.00"/>
    <numFmt numFmtId="168" formatCode="\1\.0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1"/>
      <color indexed="5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003300"/>
      <name val="Times New Roman"/>
      <family val="1"/>
      <charset val="204"/>
    </font>
    <font>
      <sz val="11"/>
      <color rgb="FF003300"/>
      <name val="Times New Roman"/>
      <family val="1"/>
      <charset val="204"/>
    </font>
    <font>
      <sz val="12"/>
      <color rgb="FF003300"/>
      <name val="Times New Roman"/>
      <family val="1"/>
      <charset val="204"/>
    </font>
    <font>
      <b/>
      <sz val="11"/>
      <color rgb="FF000066"/>
      <name val="Times New Roman"/>
      <family val="1"/>
      <charset val="204"/>
    </font>
    <font>
      <sz val="11"/>
      <color rgb="FF000066"/>
      <name val="Times New Roman"/>
      <family val="1"/>
      <charset val="204"/>
    </font>
    <font>
      <sz val="12"/>
      <color rgb="FF000099"/>
      <name val="Times New Roman Cyr"/>
      <family val="1"/>
      <charset val="204"/>
    </font>
    <font>
      <sz val="12"/>
      <color rgb="FF000099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1"/>
      <color indexed="56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/>
    <xf numFmtId="0" fontId="4" fillId="0" borderId="8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8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Continuous"/>
    </xf>
    <xf numFmtId="0" fontId="10" fillId="0" borderId="0" xfId="0" applyFont="1"/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5" fillId="0" borderId="0" xfId="0" applyFont="1"/>
    <xf numFmtId="0" fontId="12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" fillId="0" borderId="0" xfId="0" applyFont="1" applyBorder="1" applyAlignment="1"/>
    <xf numFmtId="0" fontId="3" fillId="0" borderId="0" xfId="0" applyFont="1" applyBorder="1"/>
    <xf numFmtId="0" fontId="7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/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3" fillId="2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/>
    <xf numFmtId="1" fontId="23" fillId="0" borderId="0" xfId="0" applyNumberFormat="1" applyFont="1" applyBorder="1" applyAlignment="1" applyProtection="1">
      <alignment horizontal="center" vertical="center"/>
      <protection hidden="1"/>
    </xf>
    <xf numFmtId="0" fontId="7" fillId="3" borderId="1" xfId="0" applyFont="1" applyFill="1" applyBorder="1"/>
    <xf numFmtId="0" fontId="7" fillId="3" borderId="2" xfId="0" applyFont="1" applyFill="1" applyBorder="1"/>
    <xf numFmtId="0" fontId="7" fillId="0" borderId="2" xfId="0" applyFont="1" applyBorder="1"/>
    <xf numFmtId="0" fontId="7" fillId="0" borderId="2" xfId="0" applyFont="1" applyFill="1" applyBorder="1"/>
    <xf numFmtId="0" fontId="7" fillId="2" borderId="2" xfId="0" applyFont="1" applyFill="1" applyBorder="1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" fontId="23" fillId="0" borderId="19" xfId="0" applyNumberFormat="1" applyFont="1" applyBorder="1" applyAlignment="1" applyProtection="1">
      <alignment horizontal="center" vertical="center"/>
      <protection hidden="1"/>
    </xf>
    <xf numFmtId="0" fontId="7" fillId="0" borderId="19" xfId="0" applyFont="1" applyBorder="1"/>
    <xf numFmtId="1" fontId="7" fillId="3" borderId="20" xfId="0" applyNumberFormat="1" applyFont="1" applyFill="1" applyBorder="1"/>
    <xf numFmtId="1" fontId="7" fillId="3" borderId="5" xfId="0" applyNumberFormat="1" applyFont="1" applyFill="1" applyBorder="1"/>
    <xf numFmtId="1" fontId="7" fillId="0" borderId="5" xfId="0" applyNumberFormat="1" applyFont="1" applyBorder="1"/>
    <xf numFmtId="1" fontId="1" fillId="0" borderId="21" xfId="0" applyNumberFormat="1" applyFont="1" applyBorder="1"/>
    <xf numFmtId="1" fontId="1" fillId="2" borderId="22" xfId="0" applyNumberFormat="1" applyFont="1" applyFill="1" applyBorder="1"/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1" fontId="23" fillId="0" borderId="23" xfId="0" applyNumberFormat="1" applyFont="1" applyBorder="1" applyAlignment="1" applyProtection="1">
      <alignment horizontal="center" vertical="center"/>
      <protection hidden="1"/>
    </xf>
    <xf numFmtId="0" fontId="7" fillId="0" borderId="23" xfId="0" applyFont="1" applyBorder="1"/>
    <xf numFmtId="1" fontId="7" fillId="3" borderId="24" xfId="0" applyNumberFormat="1" applyFont="1" applyFill="1" applyBorder="1"/>
    <xf numFmtId="1" fontId="7" fillId="3" borderId="21" xfId="0" applyNumberFormat="1" applyFont="1" applyFill="1" applyBorder="1"/>
    <xf numFmtId="1" fontId="7" fillId="0" borderId="21" xfId="0" applyNumberFormat="1" applyFont="1" applyBorder="1"/>
    <xf numFmtId="1" fontId="1" fillId="2" borderId="5" xfId="0" applyNumberFormat="1" applyFont="1" applyFill="1" applyBorder="1"/>
    <xf numFmtId="1" fontId="1" fillId="2" borderId="25" xfId="0" applyNumberFormat="1" applyFont="1" applyFill="1" applyBorder="1"/>
    <xf numFmtId="1" fontId="23" fillId="0" borderId="26" xfId="0" applyNumberFormat="1" applyFont="1" applyBorder="1" applyAlignment="1" applyProtection="1">
      <alignment horizontal="center" vertical="center"/>
      <protection hidden="1"/>
    </xf>
    <xf numFmtId="0" fontId="7" fillId="0" borderId="26" xfId="0" applyFont="1" applyBorder="1"/>
    <xf numFmtId="0" fontId="7" fillId="0" borderId="21" xfId="0" applyFont="1" applyBorder="1"/>
    <xf numFmtId="0" fontId="7" fillId="0" borderId="22" xfId="0" applyFont="1" applyBorder="1"/>
    <xf numFmtId="164" fontId="7" fillId="0" borderId="0" xfId="0" applyNumberFormat="1" applyFont="1" applyBorder="1"/>
    <xf numFmtId="1" fontId="23" fillId="0" borderId="27" xfId="0" applyNumberFormat="1" applyFont="1" applyBorder="1" applyAlignment="1" applyProtection="1">
      <alignment horizontal="center" vertical="center"/>
      <protection hidden="1"/>
    </xf>
    <xf numFmtId="0" fontId="7" fillId="0" borderId="27" xfId="0" applyFont="1" applyBorder="1"/>
    <xf numFmtId="1" fontId="11" fillId="3" borderId="28" xfId="0" applyNumberFormat="1" applyFont="1" applyFill="1" applyBorder="1" applyAlignment="1">
      <alignment horizontal="center" vertical="center"/>
    </xf>
    <xf numFmtId="1" fontId="11" fillId="3" borderId="29" xfId="0" applyNumberFormat="1" applyFont="1" applyFill="1" applyBorder="1" applyAlignment="1">
      <alignment horizontal="center" vertical="center"/>
    </xf>
    <xf numFmtId="1" fontId="11" fillId="0" borderId="29" xfId="0" applyNumberFormat="1" applyFont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/>
    </xf>
    <xf numFmtId="1" fontId="11" fillId="2" borderId="30" xfId="0" applyNumberFormat="1" applyFont="1" applyFill="1" applyBorder="1" applyAlignment="1">
      <alignment horizontal="center" vertical="center"/>
    </xf>
    <xf numFmtId="0" fontId="11" fillId="2" borderId="2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1" fontId="15" fillId="4" borderId="32" xfId="0" applyNumberFormat="1" applyFont="1" applyFill="1" applyBorder="1" applyAlignment="1">
      <alignment horizontal="center" vertical="center"/>
    </xf>
    <xf numFmtId="1" fontId="15" fillId="4" borderId="33" xfId="0" applyNumberFormat="1" applyFont="1" applyFill="1" applyBorder="1" applyAlignment="1">
      <alignment horizontal="center" vertical="center"/>
    </xf>
    <xf numFmtId="1" fontId="15" fillId="4" borderId="34" xfId="0" applyNumberFormat="1" applyFont="1" applyFill="1" applyBorder="1" applyAlignment="1">
      <alignment horizontal="center" vertical="center"/>
    </xf>
    <xf numFmtId="165" fontId="15" fillId="4" borderId="32" xfId="0" applyNumberFormat="1" applyFont="1" applyFill="1" applyBorder="1" applyAlignment="1">
      <alignment horizontal="center" vertical="center"/>
    </xf>
    <xf numFmtId="0" fontId="15" fillId="4" borderId="33" xfId="0" applyNumberFormat="1" applyFont="1" applyFill="1" applyBorder="1" applyAlignment="1">
      <alignment horizontal="center" vertical="center"/>
    </xf>
    <xf numFmtId="1" fontId="15" fillId="4" borderId="35" xfId="0" applyNumberFormat="1" applyFont="1" applyFill="1" applyBorder="1" applyAlignment="1">
      <alignment horizontal="center" vertical="center"/>
    </xf>
    <xf numFmtId="1" fontId="15" fillId="4" borderId="36" xfId="0" applyNumberFormat="1" applyFont="1" applyFill="1" applyBorder="1" applyAlignment="1">
      <alignment horizontal="center" vertical="center"/>
    </xf>
    <xf numFmtId="1" fontId="15" fillId="4" borderId="3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166" fontId="24" fillId="0" borderId="0" xfId="0" applyNumberFormat="1" applyFont="1" applyBorder="1" applyAlignment="1">
      <alignment horizontal="center"/>
    </xf>
    <xf numFmtId="1" fontId="23" fillId="0" borderId="38" xfId="0" applyNumberFormat="1" applyFont="1" applyBorder="1" applyAlignment="1" applyProtection="1">
      <alignment horizontal="center" vertical="center"/>
      <protection hidden="1"/>
    </xf>
    <xf numFmtId="0" fontId="7" fillId="0" borderId="38" xfId="0" applyFont="1" applyBorder="1"/>
    <xf numFmtId="166" fontId="15" fillId="5" borderId="39" xfId="0" applyNumberFormat="1" applyFont="1" applyFill="1" applyBorder="1" applyAlignment="1">
      <alignment horizontal="center" vertical="center"/>
    </xf>
    <xf numFmtId="166" fontId="15" fillId="5" borderId="40" xfId="0" applyNumberFormat="1" applyFont="1" applyFill="1" applyBorder="1" applyAlignment="1">
      <alignment horizontal="center" vertical="center"/>
    </xf>
    <xf numFmtId="166" fontId="15" fillId="5" borderId="18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1" fontId="23" fillId="0" borderId="1" xfId="0" applyNumberFormat="1" applyFont="1" applyBorder="1" applyAlignment="1" applyProtection="1">
      <alignment horizontal="center" vertical="center"/>
      <protection hidden="1"/>
    </xf>
    <xf numFmtId="1" fontId="23" fillId="0" borderId="2" xfId="0" applyNumberFormat="1" applyFont="1" applyBorder="1" applyAlignment="1" applyProtection="1">
      <alignment horizontal="center" vertical="center"/>
      <protection hidden="1"/>
    </xf>
    <xf numFmtId="0" fontId="7" fillId="0" borderId="41" xfId="0" applyFont="1" applyBorder="1"/>
    <xf numFmtId="165" fontId="11" fillId="6" borderId="2" xfId="0" applyNumberFormat="1" applyFont="1" applyFill="1" applyBorder="1" applyAlignment="1">
      <alignment horizontal="center"/>
    </xf>
    <xf numFmtId="165" fontId="11" fillId="6" borderId="2" xfId="0" applyNumberFormat="1" applyFont="1" applyFill="1" applyBorder="1" applyAlignment="1">
      <alignment horizontal="center" vertical="center"/>
    </xf>
    <xf numFmtId="165" fontId="11" fillId="6" borderId="41" xfId="0" applyNumberFormat="1" applyFont="1" applyFill="1" applyBorder="1" applyAlignment="1">
      <alignment horizontal="center" vertical="center"/>
    </xf>
    <xf numFmtId="1" fontId="11" fillId="6" borderId="42" xfId="0" applyNumberFormat="1" applyFont="1" applyFill="1" applyBorder="1" applyAlignment="1">
      <alignment horizontal="center"/>
    </xf>
    <xf numFmtId="1" fontId="11" fillId="6" borderId="43" xfId="0" applyNumberFormat="1" applyFont="1" applyFill="1" applyBorder="1" applyAlignment="1">
      <alignment horizontal="center"/>
    </xf>
    <xf numFmtId="1" fontId="11" fillId="6" borderId="2" xfId="0" applyNumberFormat="1" applyFont="1" applyFill="1" applyBorder="1" applyAlignment="1">
      <alignment horizontal="center"/>
    </xf>
    <xf numFmtId="1" fontId="11" fillId="6" borderId="41" xfId="0" applyNumberFormat="1" applyFont="1" applyFill="1" applyBorder="1" applyAlignment="1">
      <alignment horizontal="center"/>
    </xf>
    <xf numFmtId="0" fontId="11" fillId="6" borderId="43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167" fontId="11" fillId="6" borderId="44" xfId="0" applyNumberFormat="1" applyFont="1" applyFill="1" applyBorder="1" applyAlignment="1">
      <alignment horizontal="center"/>
    </xf>
    <xf numFmtId="1" fontId="25" fillId="7" borderId="4" xfId="0" applyNumberFormat="1" applyFont="1" applyFill="1" applyBorder="1" applyAlignment="1">
      <alignment horizontal="center" vertical="center"/>
    </xf>
    <xf numFmtId="1" fontId="25" fillId="7" borderId="5" xfId="0" applyNumberFormat="1" applyFont="1" applyFill="1" applyBorder="1" applyAlignment="1">
      <alignment horizontal="center" vertical="center"/>
    </xf>
    <xf numFmtId="165" fontId="25" fillId="7" borderId="5" xfId="0" applyNumberFormat="1" applyFont="1" applyFill="1" applyBorder="1" applyAlignment="1">
      <alignment horizontal="center" vertical="center"/>
    </xf>
    <xf numFmtId="165" fontId="25" fillId="7" borderId="25" xfId="0" applyNumberFormat="1" applyFont="1" applyFill="1" applyBorder="1" applyAlignment="1">
      <alignment horizontal="center" vertical="center"/>
    </xf>
    <xf numFmtId="1" fontId="25" fillId="7" borderId="45" xfId="0" applyNumberFormat="1" applyFont="1" applyFill="1" applyBorder="1" applyAlignment="1">
      <alignment horizontal="center" vertical="center"/>
    </xf>
    <xf numFmtId="1" fontId="25" fillId="7" borderId="46" xfId="0" applyNumberFormat="1" applyFont="1" applyFill="1" applyBorder="1" applyAlignment="1">
      <alignment horizontal="center" vertical="center"/>
    </xf>
    <xf numFmtId="1" fontId="25" fillId="7" borderId="25" xfId="0" applyNumberFormat="1" applyFont="1" applyFill="1" applyBorder="1" applyAlignment="1">
      <alignment horizontal="center" vertical="center"/>
    </xf>
    <xf numFmtId="0" fontId="25" fillId="7" borderId="46" xfId="0" applyFont="1" applyFill="1" applyBorder="1" applyAlignment="1">
      <alignment horizontal="center"/>
    </xf>
    <xf numFmtId="0" fontId="25" fillId="7" borderId="5" xfId="0" applyFont="1" applyFill="1" applyBorder="1" applyAlignment="1">
      <alignment horizontal="center"/>
    </xf>
    <xf numFmtId="0" fontId="25" fillId="7" borderId="5" xfId="0" applyFont="1" applyFill="1" applyBorder="1" applyAlignment="1" applyProtection="1">
      <alignment horizontal="right" vertical="center" wrapText="1"/>
      <protection locked="0"/>
    </xf>
    <xf numFmtId="166" fontId="25" fillId="7" borderId="6" xfId="0" applyNumberFormat="1" applyFont="1" applyFill="1" applyBorder="1" applyAlignment="1">
      <alignment horizontal="center"/>
    </xf>
    <xf numFmtId="1" fontId="26" fillId="0" borderId="4" xfId="0" applyNumberFormat="1" applyFont="1" applyBorder="1" applyAlignment="1" applyProtection="1">
      <alignment horizontal="center" vertical="center"/>
      <protection hidden="1"/>
    </xf>
    <xf numFmtId="1" fontId="26" fillId="0" borderId="5" xfId="0" applyNumberFormat="1" applyFont="1" applyBorder="1" applyAlignment="1" applyProtection="1">
      <alignment horizontal="center" vertical="center"/>
      <protection hidden="1"/>
    </xf>
    <xf numFmtId="0" fontId="26" fillId="0" borderId="5" xfId="0" applyFont="1" applyBorder="1"/>
    <xf numFmtId="0" fontId="26" fillId="3" borderId="5" xfId="0" applyFont="1" applyFill="1" applyBorder="1" applyAlignment="1" applyProtection="1">
      <alignment vertical="center" wrapText="1"/>
      <protection locked="0"/>
    </xf>
    <xf numFmtId="0" fontId="26" fillId="0" borderId="5" xfId="0" applyFont="1" applyBorder="1" applyAlignment="1" applyProtection="1">
      <alignment vertical="center" wrapText="1"/>
      <protection locked="0"/>
    </xf>
    <xf numFmtId="0" fontId="26" fillId="0" borderId="5" xfId="0" applyFont="1" applyFill="1" applyBorder="1" applyAlignment="1" applyProtection="1">
      <alignment horizontal="center" vertical="center" wrapText="1"/>
      <protection locked="0"/>
    </xf>
    <xf numFmtId="0" fontId="26" fillId="3" borderId="5" xfId="0" applyFont="1" applyFill="1" applyBorder="1" applyAlignment="1" applyProtection="1">
      <alignment horizontal="center" vertical="center" wrapText="1"/>
      <protection locked="0"/>
    </xf>
    <xf numFmtId="0" fontId="26" fillId="3" borderId="25" xfId="0" applyFont="1" applyFill="1" applyBorder="1" applyAlignment="1" applyProtection="1">
      <alignment horizontal="center" vertical="center" wrapText="1"/>
      <protection locked="0"/>
    </xf>
    <xf numFmtId="0" fontId="26" fillId="0" borderId="45" xfId="0" applyFont="1" applyBorder="1" applyAlignment="1" applyProtection="1">
      <alignment horizontal="center" vertical="center" wrapText="1"/>
      <protection locked="0"/>
    </xf>
    <xf numFmtId="0" fontId="26" fillId="8" borderId="46" xfId="0" applyFont="1" applyFill="1" applyBorder="1" applyAlignment="1" applyProtection="1">
      <alignment horizontal="center" vertical="center" wrapText="1"/>
      <protection locked="0"/>
    </xf>
    <xf numFmtId="0" fontId="26" fillId="8" borderId="5" xfId="0" applyFont="1" applyFill="1" applyBorder="1" applyAlignment="1" applyProtection="1">
      <alignment horizontal="center" vertical="center" wrapText="1"/>
      <protection locked="0"/>
    </xf>
    <xf numFmtId="1" fontId="7" fillId="8" borderId="5" xfId="0" applyNumberFormat="1" applyFont="1" applyFill="1" applyBorder="1" applyAlignment="1">
      <alignment horizontal="center" vertical="center"/>
    </xf>
    <xf numFmtId="1" fontId="26" fillId="0" borderId="25" xfId="0" applyNumberFormat="1" applyFont="1" applyBorder="1" applyAlignment="1">
      <alignment horizontal="center" vertical="center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27" fillId="0" borderId="47" xfId="0" applyFont="1" applyBorder="1" applyAlignment="1" applyProtection="1">
      <alignment horizontal="center" vertical="center" wrapText="1"/>
      <protection locked="0"/>
    </xf>
    <xf numFmtId="0" fontId="26" fillId="0" borderId="46" xfId="0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Protection="1">
      <protection locked="0"/>
    </xf>
    <xf numFmtId="0" fontId="26" fillId="0" borderId="4" xfId="0" applyNumberFormat="1" applyFont="1" applyBorder="1" applyAlignment="1">
      <alignment horizontal="center" vertical="center" shrinkToFit="1"/>
    </xf>
    <xf numFmtId="0" fontId="26" fillId="0" borderId="5" xfId="0" applyNumberFormat="1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center"/>
    </xf>
    <xf numFmtId="165" fontId="28" fillId="9" borderId="4" xfId="0" applyNumberFormat="1" applyFont="1" applyFill="1" applyBorder="1" applyAlignment="1">
      <alignment horizontal="center" vertical="center"/>
    </xf>
    <xf numFmtId="165" fontId="28" fillId="9" borderId="5" xfId="0" applyNumberFormat="1" applyFont="1" applyFill="1" applyBorder="1" applyAlignment="1">
      <alignment horizontal="center" vertical="center"/>
    </xf>
    <xf numFmtId="165" fontId="28" fillId="9" borderId="25" xfId="0" applyNumberFormat="1" applyFont="1" applyFill="1" applyBorder="1" applyAlignment="1">
      <alignment horizontal="center" vertical="center"/>
    </xf>
    <xf numFmtId="165" fontId="28" fillId="9" borderId="45" xfId="0" applyNumberFormat="1" applyFont="1" applyFill="1" applyBorder="1" applyAlignment="1">
      <alignment horizontal="center" vertical="center"/>
    </xf>
    <xf numFmtId="1" fontId="28" fillId="9" borderId="46" xfId="0" applyNumberFormat="1" applyFont="1" applyFill="1" applyBorder="1" applyAlignment="1">
      <alignment horizontal="center" vertical="center"/>
    </xf>
    <xf numFmtId="1" fontId="28" fillId="9" borderId="5" xfId="0" applyNumberFormat="1" applyFont="1" applyFill="1" applyBorder="1" applyAlignment="1">
      <alignment horizontal="center" vertical="center"/>
    </xf>
    <xf numFmtId="1" fontId="28" fillId="9" borderId="25" xfId="0" applyNumberFormat="1" applyFont="1" applyFill="1" applyBorder="1" applyAlignment="1">
      <alignment horizontal="center" vertical="center"/>
    </xf>
    <xf numFmtId="1" fontId="28" fillId="9" borderId="45" xfId="0" applyNumberFormat="1" applyFont="1" applyFill="1" applyBorder="1" applyAlignment="1">
      <alignment horizontal="center" vertical="center"/>
    </xf>
    <xf numFmtId="0" fontId="28" fillId="9" borderId="46" xfId="0" applyFont="1" applyFill="1" applyBorder="1" applyAlignment="1">
      <alignment horizontal="center" vertical="center"/>
    </xf>
    <xf numFmtId="0" fontId="28" fillId="9" borderId="5" xfId="0" applyFont="1" applyFill="1" applyBorder="1" applyAlignment="1">
      <alignment horizontal="center" vertical="center"/>
    </xf>
    <xf numFmtId="0" fontId="28" fillId="9" borderId="5" xfId="0" applyFont="1" applyFill="1" applyBorder="1" applyAlignment="1" applyProtection="1">
      <alignment horizontal="right" vertical="center" wrapText="1"/>
      <protection locked="0"/>
    </xf>
    <xf numFmtId="166" fontId="28" fillId="9" borderId="31" xfId="0" applyNumberFormat="1" applyFont="1" applyFill="1" applyBorder="1"/>
    <xf numFmtId="1" fontId="23" fillId="0" borderId="4" xfId="0" applyNumberFormat="1" applyFont="1" applyBorder="1" applyAlignment="1" applyProtection="1">
      <alignment horizontal="center" vertical="center"/>
      <protection hidden="1"/>
    </xf>
    <xf numFmtId="1" fontId="23" fillId="0" borderId="5" xfId="0" applyNumberFormat="1" applyFont="1" applyBorder="1" applyAlignment="1" applyProtection="1">
      <alignment horizontal="center" vertical="center"/>
      <protection hidden="1"/>
    </xf>
    <xf numFmtId="0" fontId="7" fillId="0" borderId="5" xfId="0" applyFont="1" applyBorder="1"/>
    <xf numFmtId="0" fontId="29" fillId="3" borderId="5" xfId="0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1" fontId="7" fillId="2" borderId="5" xfId="0" applyNumberFormat="1" applyFont="1" applyFill="1" applyBorder="1" applyAlignment="1" applyProtection="1">
      <alignment horizontal="center"/>
      <protection locked="0"/>
    </xf>
    <xf numFmtId="1" fontId="7" fillId="8" borderId="5" xfId="0" applyNumberFormat="1" applyFont="1" applyFill="1" applyBorder="1" applyAlignment="1" applyProtection="1">
      <alignment horizontal="center" vertical="center"/>
      <protection locked="0"/>
    </xf>
    <xf numFmtId="1" fontId="11" fillId="8" borderId="5" xfId="0" applyNumberFormat="1" applyFont="1" applyFill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 horizontal="center" vertical="center"/>
      <protection locked="0"/>
    </xf>
    <xf numFmtId="1" fontId="30" fillId="0" borderId="5" xfId="0" applyNumberFormat="1" applyFont="1" applyFill="1" applyBorder="1" applyAlignment="1" applyProtection="1">
      <alignment horizontal="center"/>
      <protection locked="0"/>
    </xf>
    <xf numFmtId="0" fontId="29" fillId="0" borderId="46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49" fontId="30" fillId="0" borderId="5" xfId="0" applyNumberFormat="1" applyFont="1" applyFill="1" applyBorder="1" applyAlignment="1" applyProtection="1">
      <alignment horizontal="left" vertical="top"/>
      <protection locked="0"/>
    </xf>
    <xf numFmtId="0" fontId="31" fillId="0" borderId="5" xfId="0" applyFont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 applyProtection="1">
      <alignment horizontal="center" vertical="center"/>
      <protection locked="0"/>
    </xf>
    <xf numFmtId="1" fontId="7" fillId="2" borderId="5" xfId="0" applyNumberFormat="1" applyFont="1" applyFill="1" applyBorder="1" applyAlignment="1">
      <alignment horizontal="center"/>
    </xf>
    <xf numFmtId="1" fontId="11" fillId="8" borderId="5" xfId="0" applyNumberFormat="1" applyFont="1" applyFill="1" applyBorder="1" applyAlignment="1">
      <alignment horizontal="center" vertical="center"/>
    </xf>
    <xf numFmtId="0" fontId="32" fillId="0" borderId="5" xfId="0" applyFont="1" applyBorder="1" applyAlignment="1">
      <alignment wrapText="1"/>
    </xf>
    <xf numFmtId="0" fontId="31" fillId="0" borderId="5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/>
    <xf numFmtId="0" fontId="28" fillId="0" borderId="5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31" fillId="0" borderId="5" xfId="0" applyFont="1" applyBorder="1" applyAlignment="1" applyProtection="1">
      <alignment horizontal="center"/>
      <protection locked="0"/>
    </xf>
    <xf numFmtId="0" fontId="32" fillId="0" borderId="5" xfId="0" applyFont="1" applyBorder="1" applyAlignment="1">
      <alignment vertical="top" wrapText="1"/>
    </xf>
    <xf numFmtId="0" fontId="31" fillId="0" borderId="5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165" fontId="33" fillId="6" borderId="5" xfId="0" applyNumberFormat="1" applyFont="1" applyFill="1" applyBorder="1" applyAlignment="1">
      <alignment horizontal="center"/>
    </xf>
    <xf numFmtId="165" fontId="11" fillId="6" borderId="5" xfId="0" applyNumberFormat="1" applyFont="1" applyFill="1" applyBorder="1" applyAlignment="1">
      <alignment horizontal="center" vertical="center"/>
    </xf>
    <xf numFmtId="165" fontId="11" fillId="6" borderId="25" xfId="0" applyNumberFormat="1" applyFont="1" applyFill="1" applyBorder="1" applyAlignment="1">
      <alignment horizontal="center" vertical="center"/>
    </xf>
    <xf numFmtId="1" fontId="11" fillId="6" borderId="45" xfId="0" applyNumberFormat="1" applyFont="1" applyFill="1" applyBorder="1" applyAlignment="1">
      <alignment horizontal="center"/>
    </xf>
    <xf numFmtId="1" fontId="11" fillId="6" borderId="46" xfId="0" applyNumberFormat="1" applyFont="1" applyFill="1" applyBorder="1" applyAlignment="1">
      <alignment horizontal="center"/>
    </xf>
    <xf numFmtId="1" fontId="11" fillId="6" borderId="5" xfId="0" applyNumberFormat="1" applyFont="1" applyFill="1" applyBorder="1" applyAlignment="1">
      <alignment horizontal="center"/>
    </xf>
    <xf numFmtId="1" fontId="11" fillId="6" borderId="25" xfId="0" applyNumberFormat="1" applyFont="1" applyFill="1" applyBorder="1" applyAlignment="1">
      <alignment horizontal="center"/>
    </xf>
    <xf numFmtId="0" fontId="11" fillId="6" borderId="46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167" fontId="11" fillId="6" borderId="6" xfId="0" applyNumberFormat="1" applyFont="1" applyFill="1" applyBorder="1" applyAlignment="1">
      <alignment horizontal="center"/>
    </xf>
    <xf numFmtId="1" fontId="28" fillId="9" borderId="4" xfId="0" applyNumberFormat="1" applyFont="1" applyFill="1" applyBorder="1" applyAlignment="1">
      <alignment horizontal="center"/>
    </xf>
    <xf numFmtId="1" fontId="28" fillId="9" borderId="5" xfId="0" applyNumberFormat="1" applyFont="1" applyFill="1" applyBorder="1" applyAlignment="1">
      <alignment horizontal="center"/>
    </xf>
    <xf numFmtId="165" fontId="28" fillId="9" borderId="5" xfId="0" applyNumberFormat="1" applyFont="1" applyFill="1" applyBorder="1" applyAlignment="1">
      <alignment horizontal="center"/>
    </xf>
    <xf numFmtId="165" fontId="28" fillId="9" borderId="25" xfId="0" applyNumberFormat="1" applyFont="1" applyFill="1" applyBorder="1" applyAlignment="1">
      <alignment horizontal="center"/>
    </xf>
    <xf numFmtId="1" fontId="28" fillId="9" borderId="45" xfId="0" applyNumberFormat="1" applyFont="1" applyFill="1" applyBorder="1" applyAlignment="1">
      <alignment horizontal="center"/>
    </xf>
    <xf numFmtId="1" fontId="28" fillId="9" borderId="46" xfId="0" applyNumberFormat="1" applyFont="1" applyFill="1" applyBorder="1" applyAlignment="1">
      <alignment horizontal="center"/>
    </xf>
    <xf numFmtId="1" fontId="28" fillId="9" borderId="25" xfId="0" applyNumberFormat="1" applyFont="1" applyFill="1" applyBorder="1" applyAlignment="1">
      <alignment horizontal="center"/>
    </xf>
    <xf numFmtId="0" fontId="28" fillId="9" borderId="46" xfId="0" applyFont="1" applyFill="1" applyBorder="1" applyAlignment="1">
      <alignment horizontal="center"/>
    </xf>
    <xf numFmtId="0" fontId="28" fillId="9" borderId="5" xfId="0" applyFont="1" applyFill="1" applyBorder="1" applyAlignment="1">
      <alignment horizontal="center"/>
    </xf>
    <xf numFmtId="167" fontId="28" fillId="9" borderId="6" xfId="0" applyNumberFormat="1" applyFont="1" applyFill="1" applyBorder="1" applyAlignment="1">
      <alignment horizontal="center"/>
    </xf>
    <xf numFmtId="1" fontId="29" fillId="0" borderId="4" xfId="0" applyNumberFormat="1" applyFont="1" applyBorder="1" applyAlignment="1" applyProtection="1">
      <alignment horizontal="center" vertical="center"/>
      <protection hidden="1"/>
    </xf>
    <xf numFmtId="1" fontId="29" fillId="0" borderId="5" xfId="0" applyNumberFormat="1" applyFont="1" applyBorder="1" applyAlignment="1" applyProtection="1">
      <alignment horizontal="center" vertical="center"/>
      <protection hidden="1"/>
    </xf>
    <xf numFmtId="0" fontId="29" fillId="0" borderId="5" xfId="0" applyFont="1" applyBorder="1"/>
    <xf numFmtId="0" fontId="29" fillId="3" borderId="5" xfId="0" applyFont="1" applyFill="1" applyBorder="1" applyAlignment="1" applyProtection="1">
      <alignment horizontal="center"/>
      <protection locked="0"/>
    </xf>
    <xf numFmtId="0" fontId="29" fillId="0" borderId="5" xfId="0" applyFont="1" applyBorder="1" applyAlignment="1" applyProtection="1">
      <alignment horizontal="center"/>
      <protection locked="0"/>
    </xf>
    <xf numFmtId="0" fontId="29" fillId="0" borderId="5" xfId="0" applyFont="1" applyFill="1" applyBorder="1" applyAlignment="1" applyProtection="1">
      <alignment horizontal="center" vertical="center"/>
      <protection locked="0"/>
    </xf>
    <xf numFmtId="0" fontId="29" fillId="3" borderId="25" xfId="0" applyFont="1" applyFill="1" applyBorder="1" applyAlignment="1" applyProtection="1">
      <alignment horizontal="center" vertical="center"/>
      <protection locked="0"/>
    </xf>
    <xf numFmtId="0" fontId="29" fillId="3" borderId="5" xfId="0" applyFont="1" applyFill="1" applyBorder="1" applyAlignment="1" applyProtection="1">
      <alignment horizontal="center" vertical="center"/>
      <protection locked="0"/>
    </xf>
    <xf numFmtId="0" fontId="29" fillId="0" borderId="45" xfId="0" applyFont="1" applyBorder="1" applyAlignment="1" applyProtection="1">
      <alignment horizontal="center" vertical="center"/>
      <protection locked="0"/>
    </xf>
    <xf numFmtId="0" fontId="29" fillId="8" borderId="5" xfId="0" applyFont="1" applyFill="1" applyBorder="1" applyAlignment="1" applyProtection="1">
      <alignment horizontal="center" vertical="center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29" fillId="0" borderId="46" xfId="0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>
      <alignment horizontal="left" vertical="top"/>
    </xf>
    <xf numFmtId="168" fontId="29" fillId="0" borderId="6" xfId="0" applyNumberFormat="1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>
      <alignment horizontal="center"/>
    </xf>
    <xf numFmtId="0" fontId="28" fillId="3" borderId="5" xfId="0" applyFont="1" applyFill="1" applyBorder="1" applyAlignment="1">
      <alignment horizontal="center"/>
    </xf>
    <xf numFmtId="0" fontId="29" fillId="8" borderId="46" xfId="0" applyFont="1" applyFill="1" applyBorder="1" applyAlignment="1" applyProtection="1">
      <alignment horizontal="center" vertical="center"/>
      <protection locked="0"/>
    </xf>
    <xf numFmtId="0" fontId="28" fillId="0" borderId="5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5" xfId="0" applyFont="1" applyBorder="1" applyAlignment="1"/>
    <xf numFmtId="0" fontId="5" fillId="5" borderId="5" xfId="0" applyFont="1" applyFill="1" applyBorder="1" applyAlignment="1"/>
    <xf numFmtId="0" fontId="5" fillId="5" borderId="5" xfId="0" applyFont="1" applyFill="1" applyBorder="1" applyAlignment="1">
      <alignment horizontal="centerContinuous"/>
    </xf>
    <xf numFmtId="0" fontId="5" fillId="5" borderId="6" xfId="0" applyFont="1" applyFill="1" applyBorder="1" applyAlignment="1">
      <alignment horizontal="centerContinuous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5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textRotation="90"/>
    </xf>
    <xf numFmtId="0" fontId="1" fillId="0" borderId="59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/>
    </xf>
    <xf numFmtId="0" fontId="1" fillId="0" borderId="60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6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textRotation="90"/>
    </xf>
    <xf numFmtId="0" fontId="1" fillId="0" borderId="47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2"/>
  <sheetViews>
    <sheetView tabSelected="1" view="pageBreakPreview" zoomScale="60" zoomScaleNormal="100" workbookViewId="0">
      <selection activeCell="U55" sqref="U55"/>
    </sheetView>
  </sheetViews>
  <sheetFormatPr defaultRowHeight="12.75" x14ac:dyDescent="0.2"/>
  <cols>
    <col min="1" max="1" width="6.85546875" style="1" customWidth="1"/>
    <col min="2" max="53" width="2.5703125" style="1" customWidth="1"/>
    <col min="54" max="54" width="0.140625" style="1" customWidth="1"/>
    <col min="55" max="57" width="9.140625" style="1" hidden="1" customWidth="1"/>
    <col min="58" max="16384" width="9.140625" style="1"/>
  </cols>
  <sheetData>
    <row r="1" spans="1:57" s="95" customFormat="1" ht="23.25" x14ac:dyDescent="0.25">
      <c r="B1" s="98"/>
      <c r="C1" s="98"/>
      <c r="D1" s="98"/>
      <c r="E1" s="98"/>
      <c r="F1" s="98"/>
      <c r="G1" s="98"/>
      <c r="H1" s="98"/>
      <c r="I1" s="101" t="s">
        <v>67</v>
      </c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99"/>
      <c r="BC1" s="99"/>
      <c r="BD1" s="99"/>
      <c r="BE1" s="99"/>
    </row>
    <row r="2" spans="1:57" s="95" customFormat="1" ht="20.25" x14ac:dyDescent="0.3">
      <c r="B2" s="98"/>
      <c r="C2" s="98"/>
      <c r="D2" s="98"/>
      <c r="E2" s="98"/>
      <c r="F2" s="98"/>
      <c r="G2" s="98"/>
      <c r="H2" s="98"/>
      <c r="I2" s="97" t="s">
        <v>66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T2" s="96"/>
      <c r="AU2" s="96"/>
      <c r="AV2" s="96"/>
      <c r="AW2" s="96"/>
      <c r="AX2" s="96"/>
      <c r="AY2" s="96"/>
      <c r="AZ2" s="96"/>
      <c r="BA2" s="96"/>
    </row>
    <row r="3" spans="1:57" x14ac:dyDescent="0.2">
      <c r="A3" s="93" t="s">
        <v>65</v>
      </c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S3" s="93" t="s">
        <v>64</v>
      </c>
    </row>
    <row r="4" spans="1:57" x14ac:dyDescent="0.2">
      <c r="A4" s="1" t="s">
        <v>63</v>
      </c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S4" s="1" t="s">
        <v>62</v>
      </c>
    </row>
    <row r="5" spans="1:57" ht="16.5" x14ac:dyDescent="0.2">
      <c r="A5" s="1" t="s">
        <v>61</v>
      </c>
      <c r="J5" s="82"/>
      <c r="K5" s="82"/>
      <c r="L5" s="82"/>
      <c r="M5" s="82"/>
      <c r="N5" s="82"/>
      <c r="O5" s="82"/>
      <c r="P5" s="82"/>
      <c r="R5" s="91" t="s">
        <v>60</v>
      </c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82"/>
      <c r="AI5" s="82"/>
      <c r="AJ5" s="82"/>
      <c r="AK5" s="82"/>
      <c r="AL5" s="82"/>
      <c r="AM5" s="82"/>
      <c r="AN5" s="82"/>
      <c r="AO5" s="82"/>
      <c r="AS5" s="1" t="s">
        <v>59</v>
      </c>
    </row>
    <row r="6" spans="1:57" ht="15.75" x14ac:dyDescent="0.2">
      <c r="A6" s="1" t="s">
        <v>58</v>
      </c>
      <c r="I6" s="89"/>
      <c r="J6" s="82"/>
      <c r="K6" s="82"/>
      <c r="L6" s="82"/>
      <c r="M6" s="82"/>
      <c r="N6" s="82"/>
      <c r="O6" s="82"/>
      <c r="P6" s="82"/>
      <c r="Q6" s="82"/>
      <c r="S6" s="90" t="s">
        <v>57</v>
      </c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82"/>
      <c r="AH6" s="82"/>
      <c r="AI6" s="82"/>
      <c r="AJ6" s="82"/>
      <c r="AK6" s="82"/>
      <c r="AL6" s="82"/>
      <c r="AM6" s="82"/>
      <c r="AS6" s="1" t="s">
        <v>56</v>
      </c>
    </row>
    <row r="7" spans="1:57" ht="15.75" customHeight="1" x14ac:dyDescent="0.2">
      <c r="A7" s="1" t="s">
        <v>55</v>
      </c>
      <c r="I7" s="89"/>
      <c r="J7" s="82"/>
      <c r="K7" s="82"/>
      <c r="L7" s="82"/>
      <c r="M7" s="82"/>
      <c r="N7" s="82"/>
      <c r="O7" s="82"/>
      <c r="P7" s="82"/>
      <c r="Q7" s="82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2"/>
      <c r="AH7" s="82"/>
      <c r="AI7" s="82"/>
      <c r="AJ7" s="82"/>
      <c r="AK7" s="82"/>
      <c r="AL7" s="82"/>
      <c r="AM7" s="82"/>
      <c r="AS7" s="1" t="s">
        <v>54</v>
      </c>
    </row>
    <row r="8" spans="1:57" ht="12.75" customHeight="1" x14ac:dyDescent="0.2">
      <c r="I8" s="80"/>
      <c r="K8" s="82"/>
      <c r="L8" s="82"/>
      <c r="M8" s="82"/>
      <c r="N8" s="82"/>
      <c r="O8" s="82"/>
      <c r="P8" s="82"/>
      <c r="Q8" s="82"/>
      <c r="R8" s="87" t="s">
        <v>53</v>
      </c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2"/>
      <c r="AI8" s="82"/>
      <c r="AJ8" s="82"/>
      <c r="AK8" s="82"/>
      <c r="AL8" s="82"/>
      <c r="AM8" s="82"/>
    </row>
    <row r="9" spans="1:57" x14ac:dyDescent="0.2">
      <c r="A9" s="1" t="s">
        <v>52</v>
      </c>
      <c r="I9" s="80"/>
      <c r="K9" s="82"/>
      <c r="L9" s="82"/>
      <c r="M9" s="82"/>
      <c r="N9" s="82"/>
      <c r="O9" s="82"/>
      <c r="P9" s="82"/>
      <c r="Q9" s="82"/>
      <c r="R9" s="82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2"/>
      <c r="AH9" s="82"/>
      <c r="AI9" s="82"/>
      <c r="AJ9" s="82"/>
      <c r="AK9" s="82"/>
      <c r="AL9" s="82"/>
      <c r="AM9" s="82"/>
    </row>
    <row r="10" spans="1:57" x14ac:dyDescent="0.2">
      <c r="I10" s="80"/>
      <c r="K10" s="82"/>
      <c r="L10" s="82"/>
      <c r="M10" s="82"/>
      <c r="N10" s="82"/>
      <c r="O10" s="82"/>
      <c r="P10" s="82"/>
      <c r="Q10" s="82"/>
      <c r="R10" s="82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2"/>
      <c r="AH10" s="82"/>
      <c r="AI10" s="82"/>
      <c r="AJ10" s="82"/>
      <c r="AK10" s="82"/>
      <c r="AL10" s="82"/>
      <c r="AM10" s="82"/>
    </row>
    <row r="11" spans="1:57" x14ac:dyDescent="0.2">
      <c r="I11" s="84"/>
      <c r="K11" s="79" t="s">
        <v>51</v>
      </c>
    </row>
    <row r="12" spans="1:57" x14ac:dyDescent="0.2">
      <c r="K12" s="83" t="s">
        <v>50</v>
      </c>
    </row>
    <row r="13" spans="1:57" x14ac:dyDescent="0.2">
      <c r="K13" s="79" t="s">
        <v>49</v>
      </c>
    </row>
    <row r="14" spans="1:57" x14ac:dyDescent="0.2">
      <c r="B14" s="82"/>
      <c r="C14" s="82"/>
      <c r="D14" s="82"/>
      <c r="E14" s="82"/>
      <c r="F14" s="82"/>
      <c r="G14" s="82"/>
      <c r="H14" s="82"/>
      <c r="K14" s="81" t="s">
        <v>48</v>
      </c>
    </row>
    <row r="15" spans="1:57" ht="13.5" x14ac:dyDescent="0.2">
      <c r="K15" s="79" t="s">
        <v>47</v>
      </c>
    </row>
    <row r="16" spans="1:57" x14ac:dyDescent="0.2">
      <c r="K16" s="81"/>
    </row>
    <row r="17" spans="1:53" ht="18.75" x14ac:dyDescent="0.3">
      <c r="K17" s="80" t="s">
        <v>46</v>
      </c>
      <c r="L17" s="79"/>
    </row>
    <row r="18" spans="1:53" ht="18.75" x14ac:dyDescent="0.3">
      <c r="A18" s="78"/>
      <c r="J18" s="2" t="s">
        <v>45</v>
      </c>
    </row>
    <row r="19" spans="1:53" ht="15.75" x14ac:dyDescent="0.25">
      <c r="J19" s="77"/>
      <c r="K19" s="76" t="s">
        <v>44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B19" s="75" t="s">
        <v>43</v>
      </c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</row>
    <row r="20" spans="1:53" x14ac:dyDescent="0.2"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H20" s="73"/>
      <c r="AI20" s="73"/>
      <c r="AJ20" s="73"/>
      <c r="AK20" s="73"/>
      <c r="AL20" s="73"/>
      <c r="AM20" s="72"/>
      <c r="AN20" s="72"/>
    </row>
    <row r="22" spans="1:53" ht="14.25" x14ac:dyDescent="0.2">
      <c r="A22" s="71" t="s">
        <v>42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</row>
    <row r="23" spans="1:53" ht="13.5" thickBot="1" x14ac:dyDescent="0.25"/>
    <row r="24" spans="1:53" s="62" customFormat="1" ht="12" x14ac:dyDescent="0.2">
      <c r="A24" s="70" t="s">
        <v>18</v>
      </c>
      <c r="B24" s="69" t="s">
        <v>41</v>
      </c>
      <c r="C24" s="68"/>
      <c r="D24" s="68"/>
      <c r="E24" s="67"/>
      <c r="F24" s="69" t="s">
        <v>40</v>
      </c>
      <c r="G24" s="68"/>
      <c r="H24" s="68"/>
      <c r="I24" s="68"/>
      <c r="J24" s="67"/>
      <c r="K24" s="69" t="s">
        <v>39</v>
      </c>
      <c r="L24" s="68"/>
      <c r="M24" s="68"/>
      <c r="N24" s="67"/>
      <c r="O24" s="69" t="s">
        <v>38</v>
      </c>
      <c r="P24" s="68"/>
      <c r="Q24" s="68"/>
      <c r="R24" s="67"/>
      <c r="S24" s="69" t="s">
        <v>37</v>
      </c>
      <c r="T24" s="68"/>
      <c r="U24" s="68"/>
      <c r="V24" s="68"/>
      <c r="W24" s="67"/>
      <c r="X24" s="69" t="s">
        <v>36</v>
      </c>
      <c r="Y24" s="68"/>
      <c r="Z24" s="68"/>
      <c r="AA24" s="67"/>
      <c r="AB24" s="69" t="s">
        <v>35</v>
      </c>
      <c r="AC24" s="68"/>
      <c r="AD24" s="68"/>
      <c r="AE24" s="67"/>
      <c r="AF24" s="69" t="s">
        <v>34</v>
      </c>
      <c r="AG24" s="68"/>
      <c r="AH24" s="68"/>
      <c r="AI24" s="67"/>
      <c r="AJ24" s="69" t="s">
        <v>33</v>
      </c>
      <c r="AK24" s="68"/>
      <c r="AL24" s="68"/>
      <c r="AM24" s="68"/>
      <c r="AN24" s="67"/>
      <c r="AO24" s="69" t="s">
        <v>32</v>
      </c>
      <c r="AP24" s="68"/>
      <c r="AQ24" s="68"/>
      <c r="AR24" s="67"/>
      <c r="AS24" s="65" t="s">
        <v>31</v>
      </c>
      <c r="AT24" s="64"/>
      <c r="AU24" s="64"/>
      <c r="AV24" s="66"/>
      <c r="AW24" s="65" t="s">
        <v>30</v>
      </c>
      <c r="AX24" s="64"/>
      <c r="AY24" s="64"/>
      <c r="AZ24" s="64"/>
      <c r="BA24" s="63"/>
    </row>
    <row r="25" spans="1:53" s="2" customFormat="1" ht="11.25" x14ac:dyDescent="0.2">
      <c r="A25" s="59"/>
      <c r="B25" s="61">
        <v>1</v>
      </c>
      <c r="C25" s="61">
        <f>B25+1</f>
        <v>2</v>
      </c>
      <c r="D25" s="61">
        <f>C25+1</f>
        <v>3</v>
      </c>
      <c r="E25" s="61">
        <f>D25+1</f>
        <v>4</v>
      </c>
      <c r="F25" s="61">
        <f>E25+1</f>
        <v>5</v>
      </c>
      <c r="G25" s="61">
        <f>F25+1</f>
        <v>6</v>
      </c>
      <c r="H25" s="61">
        <f>G25+1</f>
        <v>7</v>
      </c>
      <c r="I25" s="61">
        <f>H25+1</f>
        <v>8</v>
      </c>
      <c r="J25" s="61">
        <f>I25+1</f>
        <v>9</v>
      </c>
      <c r="K25" s="61">
        <f>J25+1</f>
        <v>10</v>
      </c>
      <c r="L25" s="61">
        <f>K25+1</f>
        <v>11</v>
      </c>
      <c r="M25" s="61">
        <f>L25+1</f>
        <v>12</v>
      </c>
      <c r="N25" s="61">
        <f>M25+1</f>
        <v>13</v>
      </c>
      <c r="O25" s="61">
        <f>N25+1</f>
        <v>14</v>
      </c>
      <c r="P25" s="61">
        <f>O25+1</f>
        <v>15</v>
      </c>
      <c r="Q25" s="61">
        <f>P25+1</f>
        <v>16</v>
      </c>
      <c r="R25" s="61">
        <f>Q25+1</f>
        <v>17</v>
      </c>
      <c r="S25" s="61">
        <f>R25+1</f>
        <v>18</v>
      </c>
      <c r="T25" s="61">
        <f>S25+1</f>
        <v>19</v>
      </c>
      <c r="U25" s="61">
        <f>T25+1</f>
        <v>20</v>
      </c>
      <c r="V25" s="61">
        <f>U25+1</f>
        <v>21</v>
      </c>
      <c r="W25" s="61">
        <f>V25+1</f>
        <v>22</v>
      </c>
      <c r="X25" s="61">
        <f>W25+1</f>
        <v>23</v>
      </c>
      <c r="Y25" s="61">
        <f>X25+1</f>
        <v>24</v>
      </c>
      <c r="Z25" s="61">
        <f>Y25+1</f>
        <v>25</v>
      </c>
      <c r="AA25" s="61">
        <f>Z25+1</f>
        <v>26</v>
      </c>
      <c r="AB25" s="61">
        <f>AA25+1</f>
        <v>27</v>
      </c>
      <c r="AC25" s="61">
        <f>AB25+1</f>
        <v>28</v>
      </c>
      <c r="AD25" s="61">
        <f>AC25+1</f>
        <v>29</v>
      </c>
      <c r="AE25" s="61">
        <f>AD25+1</f>
        <v>30</v>
      </c>
      <c r="AF25" s="61">
        <f>AE25+1</f>
        <v>31</v>
      </c>
      <c r="AG25" s="61">
        <f>AF25+1</f>
        <v>32</v>
      </c>
      <c r="AH25" s="61">
        <f>AG25+1</f>
        <v>33</v>
      </c>
      <c r="AI25" s="61">
        <f>AH25+1</f>
        <v>34</v>
      </c>
      <c r="AJ25" s="61">
        <f>AI25+1</f>
        <v>35</v>
      </c>
      <c r="AK25" s="61">
        <f>AJ25+1</f>
        <v>36</v>
      </c>
      <c r="AL25" s="61">
        <f>AK25+1</f>
        <v>37</v>
      </c>
      <c r="AM25" s="61">
        <f>AL25+1</f>
        <v>38</v>
      </c>
      <c r="AN25" s="61">
        <f>AM25+1</f>
        <v>39</v>
      </c>
      <c r="AO25" s="61">
        <f>AN25+1</f>
        <v>40</v>
      </c>
      <c r="AP25" s="61">
        <f>AO25+1</f>
        <v>41</v>
      </c>
      <c r="AQ25" s="61">
        <f>AP25+1</f>
        <v>42</v>
      </c>
      <c r="AR25" s="61">
        <f>AQ25+1</f>
        <v>43</v>
      </c>
      <c r="AS25" s="61">
        <f>AR25+1</f>
        <v>44</v>
      </c>
      <c r="AT25" s="61">
        <f>AS25+1</f>
        <v>45</v>
      </c>
      <c r="AU25" s="61">
        <f>AT25+1</f>
        <v>46</v>
      </c>
      <c r="AV25" s="61">
        <f>AU25+1</f>
        <v>47</v>
      </c>
      <c r="AW25" s="61">
        <f>AV25+1</f>
        <v>48</v>
      </c>
      <c r="AX25" s="61">
        <f>AW25+1</f>
        <v>49</v>
      </c>
      <c r="AY25" s="61">
        <f>AX25+1</f>
        <v>50</v>
      </c>
      <c r="AZ25" s="61">
        <f>AY25+1</f>
        <v>51</v>
      </c>
      <c r="BA25" s="60">
        <f>AZ25+1</f>
        <v>52</v>
      </c>
    </row>
    <row r="26" spans="1:53" ht="15" x14ac:dyDescent="0.25">
      <c r="A26" s="59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6"/>
    </row>
    <row r="27" spans="1:53" ht="15.75" thickBot="1" x14ac:dyDescent="0.3">
      <c r="A27" s="59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8"/>
      <c r="V27" s="58"/>
      <c r="W27" s="58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6"/>
    </row>
    <row r="28" spans="1:53" x14ac:dyDescent="0.2">
      <c r="A28" s="55" t="s">
        <v>5</v>
      </c>
      <c r="B28" s="54" t="s">
        <v>29</v>
      </c>
      <c r="C28" s="54" t="s">
        <v>29</v>
      </c>
      <c r="D28" s="54" t="s">
        <v>29</v>
      </c>
      <c r="E28" s="54" t="s">
        <v>29</v>
      </c>
      <c r="F28" s="54" t="s">
        <v>29</v>
      </c>
      <c r="G28" s="54" t="s">
        <v>29</v>
      </c>
      <c r="H28" s="54" t="s">
        <v>29</v>
      </c>
      <c r="I28" s="54" t="s">
        <v>29</v>
      </c>
      <c r="J28" s="54" t="s">
        <v>29</v>
      </c>
      <c r="K28" s="54" t="s">
        <v>29</v>
      </c>
      <c r="L28" s="54" t="s">
        <v>29</v>
      </c>
      <c r="M28" s="54" t="s">
        <v>29</v>
      </c>
      <c r="N28" s="54" t="s">
        <v>29</v>
      </c>
      <c r="O28" s="54" t="s">
        <v>29</v>
      </c>
      <c r="P28" s="54" t="s">
        <v>29</v>
      </c>
      <c r="Q28" s="54" t="s">
        <v>28</v>
      </c>
      <c r="R28" s="54" t="s">
        <v>28</v>
      </c>
      <c r="S28" s="54" t="s">
        <v>28</v>
      </c>
      <c r="T28" s="54" t="s">
        <v>24</v>
      </c>
      <c r="U28" s="54" t="s">
        <v>24</v>
      </c>
      <c r="V28" s="54" t="s">
        <v>24</v>
      </c>
      <c r="W28" s="54" t="s">
        <v>27</v>
      </c>
      <c r="X28" s="54" t="s">
        <v>27</v>
      </c>
      <c r="Y28" s="54" t="s">
        <v>27</v>
      </c>
      <c r="Z28" s="54" t="s">
        <v>27</v>
      </c>
      <c r="AA28" s="54" t="s">
        <v>27</v>
      </c>
      <c r="AB28" s="54" t="s">
        <v>27</v>
      </c>
      <c r="AC28" s="54" t="s">
        <v>29</v>
      </c>
      <c r="AD28" s="54" t="s">
        <v>29</v>
      </c>
      <c r="AE28" s="54" t="s">
        <v>29</v>
      </c>
      <c r="AF28" s="54" t="s">
        <v>29</v>
      </c>
      <c r="AG28" s="54" t="s">
        <v>29</v>
      </c>
      <c r="AH28" s="54" t="s">
        <v>29</v>
      </c>
      <c r="AI28" s="54" t="s">
        <v>29</v>
      </c>
      <c r="AJ28" s="54" t="s">
        <v>29</v>
      </c>
      <c r="AK28" s="54" t="s">
        <v>29</v>
      </c>
      <c r="AL28" s="54" t="s">
        <v>29</v>
      </c>
      <c r="AM28" s="54" t="s">
        <v>29</v>
      </c>
      <c r="AN28" s="54" t="s">
        <v>29</v>
      </c>
      <c r="AO28" s="54" t="s">
        <v>29</v>
      </c>
      <c r="AP28" s="54" t="s">
        <v>29</v>
      </c>
      <c r="AQ28" s="54" t="s">
        <v>29</v>
      </c>
      <c r="AR28" s="54" t="s">
        <v>28</v>
      </c>
      <c r="AS28" s="54" t="s">
        <v>28</v>
      </c>
      <c r="AT28" s="54" t="s">
        <v>28</v>
      </c>
      <c r="AU28" s="54" t="s">
        <v>24</v>
      </c>
      <c r="AV28" s="54" t="s">
        <v>24</v>
      </c>
      <c r="AW28" s="54" t="s">
        <v>24</v>
      </c>
      <c r="AX28" s="54" t="s">
        <v>24</v>
      </c>
      <c r="AY28" s="54" t="s">
        <v>24</v>
      </c>
      <c r="AZ28" s="54" t="s">
        <v>24</v>
      </c>
      <c r="BA28" s="54" t="s">
        <v>24</v>
      </c>
    </row>
    <row r="29" spans="1:53" ht="13.5" thickBot="1" x14ac:dyDescent="0.25">
      <c r="A29" s="53" t="s">
        <v>2</v>
      </c>
      <c r="B29" s="50" t="s">
        <v>27</v>
      </c>
      <c r="C29" s="50" t="s">
        <v>27</v>
      </c>
      <c r="D29" s="50" t="s">
        <v>27</v>
      </c>
      <c r="E29" s="50" t="s">
        <v>27</v>
      </c>
      <c r="F29" s="50" t="s">
        <v>27</v>
      </c>
      <c r="G29" s="50" t="s">
        <v>27</v>
      </c>
      <c r="H29" s="50" t="s">
        <v>27</v>
      </c>
      <c r="I29" s="50" t="s">
        <v>27</v>
      </c>
      <c r="J29" s="52" t="s">
        <v>26</v>
      </c>
      <c r="K29" s="52" t="s">
        <v>26</v>
      </c>
      <c r="L29" s="52" t="s">
        <v>26</v>
      </c>
      <c r="M29" s="52" t="s">
        <v>26</v>
      </c>
      <c r="N29" s="52" t="s">
        <v>26</v>
      </c>
      <c r="O29" s="52" t="s">
        <v>26</v>
      </c>
      <c r="P29" s="52" t="s">
        <v>26</v>
      </c>
      <c r="Q29" s="52" t="s">
        <v>26</v>
      </c>
      <c r="R29" s="52" t="s">
        <v>26</v>
      </c>
      <c r="S29" s="52" t="s">
        <v>25</v>
      </c>
      <c r="T29" s="52" t="s">
        <v>24</v>
      </c>
      <c r="U29" s="52" t="s">
        <v>24</v>
      </c>
      <c r="V29" s="52" t="s">
        <v>24</v>
      </c>
      <c r="W29" s="52" t="s">
        <v>24</v>
      </c>
      <c r="X29" s="52" t="s">
        <v>24</v>
      </c>
      <c r="Y29" s="52" t="s">
        <v>24</v>
      </c>
      <c r="Z29" s="52" t="s">
        <v>23</v>
      </c>
      <c r="AA29" s="52" t="s">
        <v>23</v>
      </c>
      <c r="AB29" s="51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</row>
    <row r="30" spans="1:53" ht="15.75" x14ac:dyDescent="0.25">
      <c r="A30" s="49" t="s">
        <v>22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</row>
    <row r="31" spans="1:53" x14ac:dyDescent="0.2">
      <c r="A31" s="2"/>
    </row>
    <row r="32" spans="1:53" s="45" customFormat="1" ht="12" x14ac:dyDescent="0.2">
      <c r="A32" s="47" t="s">
        <v>21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T32" s="47" t="s">
        <v>20</v>
      </c>
      <c r="U32" s="47"/>
      <c r="V32" s="47"/>
      <c r="W32" s="47"/>
      <c r="X32" s="47"/>
      <c r="Y32" s="47"/>
      <c r="Z32" s="47"/>
      <c r="AA32" s="47"/>
      <c r="AB32" s="47"/>
      <c r="AC32" s="47"/>
      <c r="AD32" s="47"/>
      <c r="AI32" s="46" t="s">
        <v>19</v>
      </c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</row>
    <row r="33" spans="1:54" s="2" customFormat="1" ht="12" thickBot="1" x14ac:dyDescent="0.25">
      <c r="AG33" s="44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4" s="2" customFormat="1" ht="24" x14ac:dyDescent="0.2">
      <c r="A34" s="43" t="s">
        <v>18</v>
      </c>
      <c r="B34" s="36" t="s">
        <v>17</v>
      </c>
      <c r="C34" s="36"/>
      <c r="D34" s="36" t="s">
        <v>16</v>
      </c>
      <c r="E34" s="36"/>
      <c r="F34" s="40" t="s">
        <v>15</v>
      </c>
      <c r="G34" s="40"/>
      <c r="H34" s="36" t="s">
        <v>14</v>
      </c>
      <c r="I34" s="36"/>
      <c r="J34" s="36"/>
      <c r="K34" s="36" t="s">
        <v>13</v>
      </c>
      <c r="L34" s="36"/>
      <c r="M34" s="40" t="s">
        <v>12</v>
      </c>
      <c r="N34" s="40"/>
      <c r="O34" s="36" t="s">
        <v>11</v>
      </c>
      <c r="P34" s="42"/>
      <c r="Q34" s="41"/>
      <c r="R34" s="41"/>
      <c r="T34" s="38" t="s">
        <v>10</v>
      </c>
      <c r="U34" s="37"/>
      <c r="V34" s="37"/>
      <c r="W34" s="37"/>
      <c r="X34" s="37"/>
      <c r="Y34" s="37"/>
      <c r="Z34" s="37"/>
      <c r="AA34" s="40" t="s">
        <v>6</v>
      </c>
      <c r="AB34" s="40"/>
      <c r="AC34" s="40" t="s">
        <v>9</v>
      </c>
      <c r="AD34" s="39"/>
      <c r="AG34" s="8"/>
      <c r="AH34" s="38" t="s">
        <v>8</v>
      </c>
      <c r="AI34" s="37"/>
      <c r="AJ34" s="37"/>
      <c r="AK34" s="37"/>
      <c r="AL34" s="37"/>
      <c r="AM34" s="37"/>
      <c r="AN34" s="37"/>
      <c r="AO34" s="37"/>
      <c r="AP34" s="37"/>
      <c r="AQ34" s="37"/>
      <c r="AR34" s="37" t="s">
        <v>7</v>
      </c>
      <c r="AS34" s="37"/>
      <c r="AT34" s="37"/>
      <c r="AU34" s="37"/>
      <c r="AV34" s="37"/>
      <c r="AW34" s="37"/>
      <c r="AX34" s="37"/>
      <c r="AY34" s="37"/>
      <c r="AZ34" s="36" t="s">
        <v>6</v>
      </c>
      <c r="BA34" s="36"/>
      <c r="BB34" s="35"/>
    </row>
    <row r="35" spans="1:54" s="2" customFormat="1" ht="15" x14ac:dyDescent="0.2">
      <c r="A35" s="30" t="s">
        <v>5</v>
      </c>
      <c r="B35" s="29">
        <v>30</v>
      </c>
      <c r="C35" s="29"/>
      <c r="D35" s="29">
        <v>6</v>
      </c>
      <c r="E35" s="29"/>
      <c r="F35" s="28">
        <v>6</v>
      </c>
      <c r="G35" s="28"/>
      <c r="H35" s="26"/>
      <c r="I35" s="26"/>
      <c r="J35" s="26"/>
      <c r="K35" s="26"/>
      <c r="L35" s="26"/>
      <c r="M35" s="26">
        <v>10</v>
      </c>
      <c r="N35" s="26"/>
      <c r="O35" s="25">
        <v>52</v>
      </c>
      <c r="P35" s="24"/>
      <c r="Q35" s="9"/>
      <c r="R35" s="9"/>
      <c r="T35" s="34" t="s">
        <v>4</v>
      </c>
      <c r="U35" s="33"/>
      <c r="V35" s="33"/>
      <c r="W35" s="33"/>
      <c r="X35" s="33"/>
      <c r="Y35" s="33"/>
      <c r="Z35" s="33"/>
      <c r="AA35" s="32">
        <v>2</v>
      </c>
      <c r="AB35" s="32"/>
      <c r="AC35" s="32">
        <v>6</v>
      </c>
      <c r="AD35" s="31"/>
      <c r="AG35" s="8"/>
      <c r="AH35" s="19"/>
      <c r="AI35" s="18"/>
      <c r="AJ35" s="18"/>
      <c r="AK35" s="18"/>
      <c r="AL35" s="18"/>
      <c r="AM35" s="18"/>
      <c r="AN35" s="18"/>
      <c r="AO35" s="18"/>
      <c r="AP35" s="18"/>
      <c r="AQ35" s="18"/>
      <c r="AR35" s="17" t="s">
        <v>3</v>
      </c>
      <c r="AS35" s="17"/>
      <c r="AT35" s="17"/>
      <c r="AU35" s="17"/>
      <c r="AV35" s="17"/>
      <c r="AW35" s="17"/>
      <c r="AX35" s="17"/>
      <c r="AY35" s="17"/>
      <c r="AZ35" s="16">
        <v>3</v>
      </c>
      <c r="BA35" s="16"/>
      <c r="BB35" s="15"/>
    </row>
    <row r="36" spans="1:54" s="2" customFormat="1" ht="16.5" customHeight="1" thickBot="1" x14ac:dyDescent="0.25">
      <c r="A36" s="30" t="s">
        <v>2</v>
      </c>
      <c r="B36" s="29"/>
      <c r="C36" s="29"/>
      <c r="D36" s="29"/>
      <c r="E36" s="29"/>
      <c r="F36" s="28">
        <v>8</v>
      </c>
      <c r="G36" s="28"/>
      <c r="H36" s="27">
        <v>9</v>
      </c>
      <c r="I36" s="27"/>
      <c r="J36" s="27"/>
      <c r="K36" s="27">
        <v>2</v>
      </c>
      <c r="L36" s="27"/>
      <c r="M36" s="26">
        <v>7</v>
      </c>
      <c r="N36" s="26"/>
      <c r="O36" s="25">
        <v>27</v>
      </c>
      <c r="P36" s="24"/>
      <c r="Q36" s="9"/>
      <c r="R36" s="9"/>
      <c r="T36" s="23" t="s">
        <v>1</v>
      </c>
      <c r="U36" s="22"/>
      <c r="V36" s="22"/>
      <c r="W36" s="22"/>
      <c r="X36" s="22"/>
      <c r="Y36" s="22"/>
      <c r="Z36" s="22"/>
      <c r="AA36" s="21">
        <v>3</v>
      </c>
      <c r="AB36" s="21"/>
      <c r="AC36" s="21">
        <v>8</v>
      </c>
      <c r="AD36" s="20"/>
      <c r="AG36" s="8"/>
      <c r="AH36" s="19"/>
      <c r="AI36" s="18"/>
      <c r="AJ36" s="18"/>
      <c r="AK36" s="18"/>
      <c r="AL36" s="18"/>
      <c r="AM36" s="18"/>
      <c r="AN36" s="18"/>
      <c r="AO36" s="18"/>
      <c r="AP36" s="18"/>
      <c r="AQ36" s="18"/>
      <c r="AR36" s="17"/>
      <c r="AS36" s="17"/>
      <c r="AT36" s="17"/>
      <c r="AU36" s="17"/>
      <c r="AV36" s="17"/>
      <c r="AW36" s="17"/>
      <c r="AX36" s="17"/>
      <c r="AY36" s="17"/>
      <c r="AZ36" s="16"/>
      <c r="BA36" s="16"/>
      <c r="BB36" s="15"/>
    </row>
    <row r="37" spans="1:54" s="2" customFormat="1" ht="13.5" thickBot="1" x14ac:dyDescent="0.25">
      <c r="A37" s="14" t="s">
        <v>0</v>
      </c>
      <c r="B37" s="13">
        <f>SUM(B35:C36)</f>
        <v>30</v>
      </c>
      <c r="C37" s="13"/>
      <c r="D37" s="13">
        <f>SUM(D35:E36)</f>
        <v>6</v>
      </c>
      <c r="E37" s="13"/>
      <c r="F37" s="13">
        <f>SUM(F35:G36)</f>
        <v>14</v>
      </c>
      <c r="G37" s="13"/>
      <c r="H37" s="12">
        <f>SUM(H35:I36)</f>
        <v>9</v>
      </c>
      <c r="I37" s="12"/>
      <c r="J37" s="12"/>
      <c r="K37" s="12">
        <f>SUM(K35:L36)</f>
        <v>2</v>
      </c>
      <c r="L37" s="12"/>
      <c r="M37" s="12">
        <f>SUM(M35:N36)</f>
        <v>17</v>
      </c>
      <c r="N37" s="12"/>
      <c r="O37" s="11">
        <f>SUM(O35:P36)</f>
        <v>79</v>
      </c>
      <c r="P37" s="10"/>
      <c r="Q37" s="9"/>
      <c r="R37" s="9"/>
      <c r="AG37" s="8"/>
      <c r="AH37" s="7"/>
      <c r="AI37" s="6"/>
      <c r="AJ37" s="6"/>
      <c r="AK37" s="6"/>
      <c r="AL37" s="6"/>
      <c r="AM37" s="6"/>
      <c r="AN37" s="6"/>
      <c r="AO37" s="6"/>
      <c r="AP37" s="6"/>
      <c r="AQ37" s="6"/>
      <c r="AR37" s="5"/>
      <c r="AS37" s="5"/>
      <c r="AT37" s="5"/>
      <c r="AU37" s="5"/>
      <c r="AV37" s="5"/>
      <c r="AW37" s="5"/>
      <c r="AX37" s="5"/>
      <c r="AY37" s="5"/>
      <c r="AZ37" s="4"/>
      <c r="BA37" s="4"/>
      <c r="BB37" s="3"/>
    </row>
    <row r="41" spans="1:54" ht="12.75" customHeight="1" x14ac:dyDescent="0.2"/>
    <row r="42" spans="1:54" ht="12.75" customHeight="1" x14ac:dyDescent="0.2"/>
  </sheetData>
  <mergeCells count="71">
    <mergeCell ref="AH35:AQ37"/>
    <mergeCell ref="AR35:AY37"/>
    <mergeCell ref="B37:C37"/>
    <mergeCell ref="D37:E37"/>
    <mergeCell ref="F37:G37"/>
    <mergeCell ref="H37:J37"/>
    <mergeCell ref="K37:L37"/>
    <mergeCell ref="M37:N37"/>
    <mergeCell ref="O37:P37"/>
    <mergeCell ref="B36:C36"/>
    <mergeCell ref="D36:E36"/>
    <mergeCell ref="F36:G36"/>
    <mergeCell ref="H36:J36"/>
    <mergeCell ref="K36:L36"/>
    <mergeCell ref="M36:N36"/>
    <mergeCell ref="AZ34:BA34"/>
    <mergeCell ref="O35:P35"/>
    <mergeCell ref="AZ35:BB37"/>
    <mergeCell ref="O36:P36"/>
    <mergeCell ref="O34:P34"/>
    <mergeCell ref="B35:C35"/>
    <mergeCell ref="D35:E35"/>
    <mergeCell ref="F35:G35"/>
    <mergeCell ref="H35:J35"/>
    <mergeCell ref="K35:L35"/>
    <mergeCell ref="M35:N35"/>
    <mergeCell ref="AA34:AB34"/>
    <mergeCell ref="AC34:AD34"/>
    <mergeCell ref="AH34:AQ34"/>
    <mergeCell ref="AR34:AY34"/>
    <mergeCell ref="AW24:BA24"/>
    <mergeCell ref="X24:AA24"/>
    <mergeCell ref="AB24:AE24"/>
    <mergeCell ref="AF24:AI24"/>
    <mergeCell ref="AJ24:AN24"/>
    <mergeCell ref="AO24:AR24"/>
    <mergeCell ref="A32:P32"/>
    <mergeCell ref="T32:AD32"/>
    <mergeCell ref="AI32:AZ32"/>
    <mergeCell ref="B34:C34"/>
    <mergeCell ref="D34:E34"/>
    <mergeCell ref="F34:G34"/>
    <mergeCell ref="H34:J34"/>
    <mergeCell ref="K34:L34"/>
    <mergeCell ref="M34:N34"/>
    <mergeCell ref="T34:Z34"/>
    <mergeCell ref="A22:BA22"/>
    <mergeCell ref="AS24:AV24"/>
    <mergeCell ref="A24:A27"/>
    <mergeCell ref="B24:E24"/>
    <mergeCell ref="F24:J24"/>
    <mergeCell ref="K24:N24"/>
    <mergeCell ref="O24:R24"/>
    <mergeCell ref="S24:W24"/>
    <mergeCell ref="I1:AQ1"/>
    <mergeCell ref="I2:AQ2"/>
    <mergeCell ref="J3:AO3"/>
    <mergeCell ref="S6:AF6"/>
    <mergeCell ref="R5:AG5"/>
    <mergeCell ref="S9:AF9"/>
    <mergeCell ref="R8:AG8"/>
    <mergeCell ref="K19:Z19"/>
    <mergeCell ref="AB19:AO19"/>
    <mergeCell ref="K20:Z20"/>
    <mergeCell ref="AA36:AB36"/>
    <mergeCell ref="AC35:AD35"/>
    <mergeCell ref="AC36:AD36"/>
    <mergeCell ref="T35:Z35"/>
    <mergeCell ref="T36:Z36"/>
    <mergeCell ref="AA35:AB35"/>
    <mergeCell ref="AH20:AL20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5"/>
  <sheetViews>
    <sheetView view="pageBreakPreview" zoomScale="60" zoomScaleNormal="100" workbookViewId="0">
      <selection activeCell="BX53" sqref="BX53"/>
    </sheetView>
  </sheetViews>
  <sheetFormatPr defaultRowHeight="12.75" x14ac:dyDescent="0.2"/>
  <cols>
    <col min="1" max="1" width="6.140625" style="1" customWidth="1"/>
    <col min="2" max="2" width="40.140625" style="1" customWidth="1"/>
    <col min="3" max="3" width="4.5703125" style="1" customWidth="1"/>
    <col min="4" max="4" width="6.7109375" style="1" customWidth="1"/>
    <col min="5" max="6" width="5.140625" style="1" customWidth="1"/>
    <col min="7" max="7" width="6.7109375" style="1" customWidth="1"/>
    <col min="8" max="8" width="6.7109375" style="1" bestFit="1" customWidth="1"/>
    <col min="9" max="9" width="5.5703125" style="1" customWidth="1"/>
    <col min="10" max="10" width="5.42578125" style="1" customWidth="1"/>
    <col min="11" max="11" width="5.7109375" style="1" customWidth="1"/>
    <col min="12" max="12" width="4.42578125" style="1" customWidth="1"/>
    <col min="13" max="13" width="7.28515625" style="1" customWidth="1"/>
    <col min="14" max="14" width="6.28515625" style="1" customWidth="1"/>
    <col min="15" max="15" width="5.85546875" style="1" customWidth="1"/>
    <col min="16" max="17" width="5.140625" style="1" customWidth="1"/>
    <col min="18" max="18" width="4" style="1" hidden="1" customWidth="1"/>
    <col min="19" max="19" width="3.7109375" style="1" hidden="1" customWidth="1"/>
    <col min="20" max="20" width="9.140625" style="1" hidden="1" customWidth="1"/>
    <col min="21" max="28" width="2.140625" style="1" hidden="1" customWidth="1"/>
    <col min="29" max="29" width="2.7109375" style="1" hidden="1" customWidth="1"/>
    <col min="30" max="30" width="0.85546875" style="1" hidden="1" customWidth="1"/>
    <col min="31" max="38" width="3.140625" style="1" hidden="1" customWidth="1"/>
    <col min="39" max="39" width="2.7109375" style="1" hidden="1" customWidth="1"/>
    <col min="40" max="40" width="0.85546875" style="1" hidden="1" customWidth="1"/>
    <col min="41" max="42" width="2.7109375" style="1" hidden="1" customWidth="1"/>
    <col min="43" max="44" width="3.5703125" style="1" hidden="1" customWidth="1"/>
    <col min="45" max="48" width="2.140625" style="1" hidden="1" customWidth="1"/>
    <col min="49" max="49" width="2.7109375" style="1" hidden="1" customWidth="1"/>
    <col min="50" max="50" width="0.85546875" style="1" hidden="1" customWidth="1"/>
    <col min="51" max="51" width="2" style="1" hidden="1" customWidth="1"/>
    <col min="52" max="52" width="3.5703125" style="1" hidden="1" customWidth="1"/>
    <col min="53" max="58" width="2.140625" style="1" hidden="1" customWidth="1"/>
    <col min="59" max="59" width="2.7109375" style="1" hidden="1" customWidth="1"/>
    <col min="60" max="60" width="0.85546875" style="1" hidden="1" customWidth="1"/>
    <col min="61" max="61" width="2.140625" style="1" hidden="1" customWidth="1"/>
    <col min="62" max="63" width="3.140625" style="1" hidden="1" customWidth="1"/>
    <col min="64" max="68" width="2.140625" style="1" hidden="1" customWidth="1"/>
    <col min="69" max="69" width="2.7109375" style="1" hidden="1" customWidth="1"/>
    <col min="70" max="16384" width="9.140625" style="1"/>
  </cols>
  <sheetData>
    <row r="1" spans="1:69" ht="16.5" thickBot="1" x14ac:dyDescent="0.3">
      <c r="B1" s="363" t="s">
        <v>159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1"/>
      <c r="O1" s="361"/>
      <c r="P1" s="361"/>
      <c r="Q1" s="361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0"/>
      <c r="AZ1" s="360"/>
      <c r="BA1" s="360"/>
      <c r="BB1" s="360"/>
      <c r="BC1" s="360"/>
      <c r="BD1" s="360"/>
      <c r="BE1" s="360"/>
      <c r="BF1" s="360"/>
      <c r="BG1" s="360"/>
      <c r="BH1" s="360"/>
      <c r="BI1" s="360"/>
      <c r="BJ1" s="360"/>
      <c r="BK1" s="360"/>
      <c r="BL1" s="360"/>
      <c r="BM1" s="360"/>
      <c r="BN1" s="360"/>
      <c r="BO1" s="360"/>
      <c r="BP1" s="360"/>
      <c r="BQ1" s="360"/>
    </row>
    <row r="2" spans="1:69" s="318" customFormat="1" x14ac:dyDescent="0.2">
      <c r="A2" s="359" t="s">
        <v>158</v>
      </c>
      <c r="B2" s="358" t="s">
        <v>157</v>
      </c>
      <c r="C2" s="354" t="s">
        <v>156</v>
      </c>
      <c r="D2" s="353"/>
      <c r="E2" s="353"/>
      <c r="F2" s="353"/>
      <c r="G2" s="357" t="s">
        <v>155</v>
      </c>
      <c r="H2" s="356" t="s">
        <v>154</v>
      </c>
      <c r="I2" s="356"/>
      <c r="J2" s="356"/>
      <c r="K2" s="356"/>
      <c r="L2" s="356"/>
      <c r="M2" s="355"/>
      <c r="N2" s="354" t="s">
        <v>153</v>
      </c>
      <c r="O2" s="353"/>
      <c r="P2" s="353"/>
      <c r="Q2" s="353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1"/>
    </row>
    <row r="3" spans="1:69" s="318" customFormat="1" x14ac:dyDescent="0.2">
      <c r="A3" s="331"/>
      <c r="B3" s="334"/>
      <c r="C3" s="344" t="s">
        <v>152</v>
      </c>
      <c r="D3" s="344" t="s">
        <v>151</v>
      </c>
      <c r="E3" s="350" t="s">
        <v>150</v>
      </c>
      <c r="F3" s="347"/>
      <c r="G3" s="337"/>
      <c r="H3" s="349" t="s">
        <v>149</v>
      </c>
      <c r="I3" s="347" t="s">
        <v>148</v>
      </c>
      <c r="J3" s="348"/>
      <c r="K3" s="348"/>
      <c r="L3" s="348"/>
      <c r="M3" s="338" t="s">
        <v>147</v>
      </c>
      <c r="N3" s="348" t="s">
        <v>146</v>
      </c>
      <c r="O3" s="346"/>
      <c r="P3" s="347" t="s">
        <v>145</v>
      </c>
      <c r="Q3" s="346"/>
      <c r="R3" s="345" t="s">
        <v>144</v>
      </c>
      <c r="S3" s="345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332"/>
    </row>
    <row r="4" spans="1:69" s="318" customFormat="1" x14ac:dyDescent="0.2">
      <c r="A4" s="331"/>
      <c r="B4" s="334"/>
      <c r="C4" s="329"/>
      <c r="D4" s="329"/>
      <c r="E4" s="344" t="s">
        <v>143</v>
      </c>
      <c r="F4" s="343" t="s">
        <v>81</v>
      </c>
      <c r="G4" s="337"/>
      <c r="H4" s="326"/>
      <c r="I4" s="340" t="s">
        <v>142</v>
      </c>
      <c r="J4" s="342" t="s">
        <v>141</v>
      </c>
      <c r="K4" s="342"/>
      <c r="L4" s="341"/>
      <c r="M4" s="338"/>
      <c r="N4" s="335" t="s">
        <v>132</v>
      </c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3"/>
    </row>
    <row r="5" spans="1:69" s="318" customFormat="1" x14ac:dyDescent="0.2">
      <c r="A5" s="331"/>
      <c r="B5" s="334"/>
      <c r="C5" s="329"/>
      <c r="D5" s="329"/>
      <c r="E5" s="329"/>
      <c r="F5" s="328"/>
      <c r="G5" s="337"/>
      <c r="H5" s="326"/>
      <c r="I5" s="325"/>
      <c r="J5" s="340" t="s">
        <v>140</v>
      </c>
      <c r="K5" s="340" t="s">
        <v>139</v>
      </c>
      <c r="L5" s="339" t="s">
        <v>138</v>
      </c>
      <c r="M5" s="338"/>
      <c r="N5" s="322">
        <v>1</v>
      </c>
      <c r="O5" s="321">
        <f>N5+1</f>
        <v>2</v>
      </c>
      <c r="P5" s="321">
        <f>O5+1</f>
        <v>3</v>
      </c>
      <c r="Q5" s="321">
        <f>P5+1</f>
        <v>4</v>
      </c>
      <c r="R5" s="320"/>
      <c r="S5" s="320"/>
      <c r="T5" s="103"/>
      <c r="U5" s="320" t="s">
        <v>137</v>
      </c>
      <c r="V5" s="320"/>
      <c r="W5" s="320"/>
      <c r="X5" s="320"/>
      <c r="Y5" s="320"/>
      <c r="Z5" s="320"/>
      <c r="AA5" s="320"/>
      <c r="AB5" s="320"/>
      <c r="AC5" s="320"/>
      <c r="AD5" s="320"/>
      <c r="AE5" s="320" t="s">
        <v>136</v>
      </c>
      <c r="AF5" s="320"/>
      <c r="AG5" s="320"/>
      <c r="AH5" s="320"/>
      <c r="AI5" s="320"/>
      <c r="AJ5" s="320"/>
      <c r="AK5" s="320"/>
      <c r="AL5" s="320"/>
      <c r="AM5" s="320"/>
      <c r="AN5" s="320"/>
      <c r="AO5" s="320" t="s">
        <v>135</v>
      </c>
      <c r="AP5" s="320"/>
      <c r="AQ5" s="320"/>
      <c r="AR5" s="320"/>
      <c r="AS5" s="320"/>
      <c r="AT5" s="320"/>
      <c r="AU5" s="320"/>
      <c r="AV5" s="320"/>
      <c r="AW5" s="320"/>
      <c r="AX5" s="320"/>
      <c r="AY5" s="320" t="s">
        <v>134</v>
      </c>
      <c r="AZ5" s="320"/>
      <c r="BA5" s="320"/>
      <c r="BB5" s="320"/>
      <c r="BC5" s="320"/>
      <c r="BD5" s="320"/>
      <c r="BE5" s="320"/>
      <c r="BF5" s="320"/>
      <c r="BG5" s="320"/>
      <c r="BH5" s="103"/>
      <c r="BI5" s="320" t="s">
        <v>133</v>
      </c>
      <c r="BJ5" s="320"/>
      <c r="BK5" s="320"/>
      <c r="BL5" s="320"/>
      <c r="BM5" s="320"/>
      <c r="BN5" s="320"/>
      <c r="BO5" s="320"/>
      <c r="BP5" s="320"/>
      <c r="BQ5" s="319"/>
    </row>
    <row r="6" spans="1:69" s="318" customFormat="1" x14ac:dyDescent="0.2">
      <c r="A6" s="331"/>
      <c r="B6" s="334"/>
      <c r="C6" s="329"/>
      <c r="D6" s="329"/>
      <c r="E6" s="329"/>
      <c r="F6" s="328"/>
      <c r="G6" s="337"/>
      <c r="H6" s="326"/>
      <c r="I6" s="325"/>
      <c r="J6" s="325"/>
      <c r="K6" s="325"/>
      <c r="L6" s="324"/>
      <c r="M6" s="336"/>
      <c r="N6" s="335" t="s">
        <v>132</v>
      </c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3"/>
      <c r="BP6" s="103"/>
      <c r="BQ6" s="332"/>
    </row>
    <row r="7" spans="1:69" s="318" customFormat="1" ht="13.5" thickBot="1" x14ac:dyDescent="0.25">
      <c r="A7" s="331"/>
      <c r="B7" s="330"/>
      <c r="C7" s="329"/>
      <c r="D7" s="329"/>
      <c r="E7" s="329"/>
      <c r="F7" s="328"/>
      <c r="G7" s="327"/>
      <c r="H7" s="326"/>
      <c r="I7" s="325"/>
      <c r="J7" s="325"/>
      <c r="K7" s="325"/>
      <c r="L7" s="324"/>
      <c r="M7" s="323"/>
      <c r="N7" s="322">
        <v>15</v>
      </c>
      <c r="O7" s="321">
        <v>15</v>
      </c>
      <c r="P7" s="321">
        <v>15</v>
      </c>
      <c r="Q7" s="321"/>
      <c r="R7" s="320"/>
      <c r="S7" s="320"/>
      <c r="T7" s="103"/>
      <c r="U7" s="320" t="s">
        <v>6</v>
      </c>
      <c r="V7" s="320"/>
      <c r="W7" s="320"/>
      <c r="X7" s="320"/>
      <c r="Y7" s="320"/>
      <c r="Z7" s="320"/>
      <c r="AA7" s="320"/>
      <c r="AB7" s="320"/>
      <c r="AC7" s="320"/>
      <c r="AD7" s="320"/>
      <c r="AE7" s="320" t="s">
        <v>6</v>
      </c>
      <c r="AF7" s="320"/>
      <c r="AG7" s="320"/>
      <c r="AH7" s="320"/>
      <c r="AI7" s="320"/>
      <c r="AJ7" s="320"/>
      <c r="AK7" s="320"/>
      <c r="AL7" s="320"/>
      <c r="AM7" s="320"/>
      <c r="AN7" s="320"/>
      <c r="AO7" s="320" t="s">
        <v>6</v>
      </c>
      <c r="AP7" s="320"/>
      <c r="AQ7" s="320"/>
      <c r="AR7" s="320"/>
      <c r="AS7" s="320"/>
      <c r="AT7" s="320"/>
      <c r="AU7" s="320"/>
      <c r="AV7" s="320"/>
      <c r="AW7" s="320"/>
      <c r="AX7" s="320"/>
      <c r="AY7" s="320" t="s">
        <v>6</v>
      </c>
      <c r="AZ7" s="320"/>
      <c r="BA7" s="320"/>
      <c r="BB7" s="320"/>
      <c r="BC7" s="320"/>
      <c r="BD7" s="320"/>
      <c r="BE7" s="320"/>
      <c r="BF7" s="320"/>
      <c r="BG7" s="320"/>
      <c r="BH7" s="103"/>
      <c r="BI7" s="320" t="s">
        <v>6</v>
      </c>
      <c r="BJ7" s="320"/>
      <c r="BK7" s="320"/>
      <c r="BL7" s="320"/>
      <c r="BM7" s="320"/>
      <c r="BN7" s="320"/>
      <c r="BO7" s="320"/>
      <c r="BP7" s="320"/>
      <c r="BQ7" s="319"/>
    </row>
    <row r="8" spans="1:69" s="311" customFormat="1" ht="14.25" thickTop="1" thickBot="1" x14ac:dyDescent="0.3">
      <c r="A8" s="317">
        <v>1</v>
      </c>
      <c r="B8" s="316">
        <f>A8+1</f>
        <v>2</v>
      </c>
      <c r="C8" s="316">
        <f>B8+1</f>
        <v>3</v>
      </c>
      <c r="D8" s="316">
        <f>C8+1</f>
        <v>4</v>
      </c>
      <c r="E8" s="316">
        <f>D8+1</f>
        <v>5</v>
      </c>
      <c r="F8" s="316">
        <f>E8+1</f>
        <v>6</v>
      </c>
      <c r="G8" s="316">
        <f>F8+1</f>
        <v>7</v>
      </c>
      <c r="H8" s="316">
        <f>G8+1</f>
        <v>8</v>
      </c>
      <c r="I8" s="316">
        <f>H8+1</f>
        <v>9</v>
      </c>
      <c r="J8" s="316">
        <f>I8+1</f>
        <v>10</v>
      </c>
      <c r="K8" s="316">
        <f>J8+1</f>
        <v>11</v>
      </c>
      <c r="L8" s="316">
        <f>K8+1</f>
        <v>12</v>
      </c>
      <c r="M8" s="316">
        <f>L8+1</f>
        <v>13</v>
      </c>
      <c r="N8" s="316">
        <f>M8+1</f>
        <v>14</v>
      </c>
      <c r="O8" s="316">
        <f>N8+1</f>
        <v>15</v>
      </c>
      <c r="P8" s="316">
        <f>O8+1</f>
        <v>16</v>
      </c>
      <c r="Q8" s="316">
        <f>P8+1</f>
        <v>17</v>
      </c>
      <c r="R8" s="315" t="e">
        <f>#REF!+1</f>
        <v>#REF!</v>
      </c>
      <c r="S8" s="315" t="e">
        <f>R8+1</f>
        <v>#REF!</v>
      </c>
      <c r="T8" s="314"/>
      <c r="U8" s="313">
        <v>1</v>
      </c>
      <c r="V8" s="313">
        <v>2</v>
      </c>
      <c r="W8" s="313">
        <v>3</v>
      </c>
      <c r="X8" s="313">
        <v>4</v>
      </c>
      <c r="Y8" s="313">
        <v>5</v>
      </c>
      <c r="Z8" s="313">
        <v>6</v>
      </c>
      <c r="AA8" s="313">
        <v>7</v>
      </c>
      <c r="AB8" s="313">
        <v>8</v>
      </c>
      <c r="AC8" s="313">
        <v>9</v>
      </c>
      <c r="AD8" s="313"/>
      <c r="AE8" s="313">
        <v>1</v>
      </c>
      <c r="AF8" s="313">
        <v>2</v>
      </c>
      <c r="AG8" s="313">
        <v>3</v>
      </c>
      <c r="AH8" s="313">
        <v>4</v>
      </c>
      <c r="AI8" s="313">
        <v>5</v>
      </c>
      <c r="AJ8" s="313">
        <v>6</v>
      </c>
      <c r="AK8" s="313">
        <v>7</v>
      </c>
      <c r="AL8" s="313">
        <v>8</v>
      </c>
      <c r="AM8" s="313">
        <v>9</v>
      </c>
      <c r="AN8" s="313"/>
      <c r="AO8" s="313">
        <v>1</v>
      </c>
      <c r="AP8" s="313">
        <v>2</v>
      </c>
      <c r="AQ8" s="313">
        <v>3</v>
      </c>
      <c r="AR8" s="313">
        <v>4</v>
      </c>
      <c r="AS8" s="313">
        <v>5</v>
      </c>
      <c r="AT8" s="313">
        <v>6</v>
      </c>
      <c r="AU8" s="313">
        <v>7</v>
      </c>
      <c r="AV8" s="313">
        <v>8</v>
      </c>
      <c r="AW8" s="313">
        <v>9</v>
      </c>
      <c r="AX8" s="313"/>
      <c r="AY8" s="313">
        <v>1</v>
      </c>
      <c r="AZ8" s="313">
        <v>2</v>
      </c>
      <c r="BA8" s="313">
        <v>3</v>
      </c>
      <c r="BB8" s="313">
        <v>4</v>
      </c>
      <c r="BC8" s="313">
        <v>5</v>
      </c>
      <c r="BD8" s="313">
        <v>6</v>
      </c>
      <c r="BE8" s="313">
        <v>7</v>
      </c>
      <c r="BF8" s="313">
        <v>8</v>
      </c>
      <c r="BG8" s="313">
        <v>9</v>
      </c>
      <c r="BH8" s="314"/>
      <c r="BI8" s="313">
        <v>1</v>
      </c>
      <c r="BJ8" s="313">
        <v>2</v>
      </c>
      <c r="BK8" s="313">
        <v>3</v>
      </c>
      <c r="BL8" s="313">
        <v>4</v>
      </c>
      <c r="BM8" s="313">
        <v>5</v>
      </c>
      <c r="BN8" s="313">
        <v>6</v>
      </c>
      <c r="BO8" s="313">
        <v>7</v>
      </c>
      <c r="BP8" s="313">
        <v>8</v>
      </c>
      <c r="BQ8" s="312">
        <v>9</v>
      </c>
    </row>
    <row r="9" spans="1:69" x14ac:dyDescent="0.2">
      <c r="A9" s="310" t="s">
        <v>131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8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6"/>
    </row>
    <row r="10" spans="1:69" ht="14.25" x14ac:dyDescent="0.2">
      <c r="A10" s="305" t="s">
        <v>130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3"/>
    </row>
    <row r="11" spans="1:69" s="117" customFormat="1" ht="15" x14ac:dyDescent="0.25">
      <c r="A11" s="298" t="s">
        <v>129</v>
      </c>
      <c r="B11" s="297" t="s">
        <v>128</v>
      </c>
      <c r="C11" s="302"/>
      <c r="D11" s="245">
        <v>1</v>
      </c>
      <c r="E11" s="245"/>
      <c r="F11" s="244"/>
      <c r="G11" s="293">
        <v>3</v>
      </c>
      <c r="H11" s="242">
        <f>G11*30</f>
        <v>90</v>
      </c>
      <c r="I11" s="295">
        <f>SUM(J11:L11)</f>
        <v>22</v>
      </c>
      <c r="J11" s="294">
        <v>16</v>
      </c>
      <c r="K11" s="294"/>
      <c r="L11" s="301">
        <v>6</v>
      </c>
      <c r="M11" s="293">
        <v>68</v>
      </c>
      <c r="N11" s="291">
        <v>1.5</v>
      </c>
      <c r="O11" s="292"/>
      <c r="P11" s="236"/>
      <c r="Q11" s="236"/>
      <c r="R11" s="256"/>
      <c r="S11" s="256"/>
      <c r="T11" s="300"/>
      <c r="U11" s="300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99"/>
    </row>
    <row r="12" spans="1:69" s="117" customFormat="1" ht="15" x14ac:dyDescent="0.25">
      <c r="A12" s="298" t="s">
        <v>127</v>
      </c>
      <c r="B12" s="297" t="s">
        <v>126</v>
      </c>
      <c r="C12" s="250"/>
      <c r="D12" s="250">
        <v>2</v>
      </c>
      <c r="E12" s="250"/>
      <c r="F12" s="296"/>
      <c r="G12" s="293">
        <v>3</v>
      </c>
      <c r="H12" s="242">
        <f>G12*30</f>
        <v>90</v>
      </c>
      <c r="I12" s="295">
        <f>SUM(J12:L12)</f>
        <v>22</v>
      </c>
      <c r="J12" s="294">
        <v>22</v>
      </c>
      <c r="K12" s="294"/>
      <c r="L12" s="294"/>
      <c r="M12" s="293">
        <v>68</v>
      </c>
      <c r="N12" s="292"/>
      <c r="O12" s="291">
        <v>1.5</v>
      </c>
      <c r="P12" s="290"/>
      <c r="Q12" s="290"/>
      <c r="R12" s="289"/>
      <c r="S12" s="289"/>
      <c r="T12" s="288"/>
      <c r="U12" s="288"/>
      <c r="V12" s="287"/>
      <c r="W12" s="287"/>
      <c r="X12" s="287"/>
      <c r="Y12" s="286" t="str">
        <f>IF(ISERROR(SEARCH(Y$8,$C12,1)),"-",IF(COUNTIF($C12,Y$8)=1,1,IF(ISERROR(SEARCH(CONCATENATE(Y$8,","),$C12,1)),IF(ISERROR(SEARCH(CONCATENATE(",",Y$8),$C12,1)),"-",1),1)))</f>
        <v>-</v>
      </c>
      <c r="Z12" s="286" t="str">
        <f>IF(ISERROR(SEARCH(Z$8,$C12,1)),"-",IF(COUNTIF($C12,Z$8)=1,1,IF(ISERROR(SEARCH(CONCATENATE(Z$8,","),$C12,1)),IF(ISERROR(SEARCH(CONCATENATE(",",Z$8),$C12,1)),"-",1),1)))</f>
        <v>-</v>
      </c>
      <c r="AA12" s="286" t="str">
        <f>IF(ISERROR(SEARCH(AA$8,$C12,1)),"-",IF(COUNTIF($C12,AA$8)=1,1,IF(ISERROR(SEARCH(CONCATENATE(AA$8,","),$C12,1)),IF(ISERROR(SEARCH(CONCATENATE(",",AA$8),$C12,1)),"-",1),1)))</f>
        <v>-</v>
      </c>
      <c r="AB12" s="286" t="str">
        <f>IF(ISERROR(SEARCH(AB$8,$C12,1)),"-",IF(COUNTIF($C12,AB$8)=1,1,IF(ISERROR(SEARCH(CONCATENATE(AB$8,","),$C12,1)),IF(ISERROR(SEARCH(CONCATENATE(",",AB$8),$C12,1)),"-",1),1)))</f>
        <v>-</v>
      </c>
      <c r="AC12" s="286" t="str">
        <f>IF(ISERROR(SEARCH(AC$8,$C12,1)),"-",IF(COUNTIF($C12,AC$8)=1,1,IF(ISERROR(SEARCH(CONCATENATE(AC$8,","),$C12,1)),IF(ISERROR(SEARCH(CONCATENATE(",",AC$8),$C12,1)),"-",1),1)))</f>
        <v>-</v>
      </c>
      <c r="AD12" s="286" t="str">
        <f>IF(ISERROR(SEARCH(AD$8,$C12,1)),"-",IF(COUNTIF($C12,AD$8)=1,1,IF(ISERROR(SEARCH(CONCATENATE(AD$8,","),$C12,1)),IF(ISERROR(SEARCH(CONCATENATE(",",AD$8),$C12,1)),"-",1),1)))</f>
        <v>-</v>
      </c>
      <c r="AE12" s="286" t="str">
        <f>IF(ISERROR(SEARCH(AE$8,$C12,1)),"-",IF(COUNTIF($C12,AE$8)=1,1,IF(ISERROR(SEARCH(CONCATENATE(AE$8,","),$C12,1)),IF(ISERROR(SEARCH(CONCATENATE(",",AE$8),$C12,1)),"-",1),1)))</f>
        <v>-</v>
      </c>
      <c r="AF12" s="286" t="str">
        <f>IF(ISERROR(SEARCH(AF$8,$C12,1)),"-",IF(COUNTIF($C12,AF$8)=1,1,IF(ISERROR(SEARCH(CONCATENATE(AF$8,","),$C12,1)),IF(ISERROR(SEARCH(CONCATENATE(",",AF$8),$C12,1)),"-",1),1)))</f>
        <v>-</v>
      </c>
      <c r="AG12" s="286" t="str">
        <f>IF(ISERROR(SEARCH(AG$8,$C12,1)),"-",IF(COUNTIF($C12,AG$8)=1,1,IF(ISERROR(SEARCH(CONCATENATE(AG$8,","),$C12,1)),IF(ISERROR(SEARCH(CONCATENATE(",",AG$8),$C12,1)),"-",1),1)))</f>
        <v>-</v>
      </c>
      <c r="AH12" s="287"/>
      <c r="AI12" s="286" t="str">
        <f>IF(ISERROR(SEARCH(AI$8,$D12,1)),"-",IF(COUNTIF($D12,AI$8)=1,1,IF(ISERROR(SEARCH(CONCATENATE(AI$8,","),$D12,1)),IF(ISERROR(SEARCH(CONCATENATE(",",AI$8),$D12,1)),"-",1),1)))</f>
        <v>-</v>
      </c>
      <c r="AJ12" s="286" t="str">
        <f>IF(ISERROR(SEARCH(AJ$8,$D12,1)),"-",IF(COUNTIF($D12,AJ$8)=1,1,IF(ISERROR(SEARCH(CONCATENATE(AJ$8,","),$D12,1)),IF(ISERROR(SEARCH(CONCATENATE(",",AJ$8),$D12,1)),"-",1),1)))</f>
        <v>-</v>
      </c>
      <c r="AK12" s="286" t="str">
        <f>IF(ISERROR(SEARCH(AK$8,$D12,1)),"-",IF(COUNTIF($D12,AK$8)=1,1,IF(ISERROR(SEARCH(CONCATENATE(AK$8,","),$D12,1)),IF(ISERROR(SEARCH(CONCATENATE(",",AK$8),$D12,1)),"-",1),1)))</f>
        <v>-</v>
      </c>
      <c r="AL12" s="286" t="str">
        <f>IF(ISERROR(SEARCH(AL$8,$D12,1)),"-",IF(COUNTIF($D12,AL$8)=1,1,IF(ISERROR(SEARCH(CONCATENATE(AL$8,","),$D12,1)),IF(ISERROR(SEARCH(CONCATENATE(",",AL$8),$D12,1)),"-",1),1)))</f>
        <v>-</v>
      </c>
      <c r="AM12" s="286" t="str">
        <f>IF(ISERROR(SEARCH(AM$8,$D12,1)),"-",IF(COUNTIF($D12,AM$8)=1,1,IF(ISERROR(SEARCH(CONCATENATE(AM$8,","),$D12,1)),IF(ISERROR(SEARCH(CONCATENATE(",",AM$8),$D12,1)),"-",1),1)))</f>
        <v>-</v>
      </c>
      <c r="AN12" s="286" t="str">
        <f>IF(ISERROR(SEARCH(AN$8,$D12,1)),"-",IF(COUNTIF($D12,AN$8)=1,1,IF(ISERROR(SEARCH(CONCATENATE(AN$8,","),$D12,1)),IF(ISERROR(SEARCH(CONCATENATE(",",AN$8),$D12,1)),"-",1),1)))</f>
        <v>-</v>
      </c>
      <c r="AO12" s="286" t="str">
        <f>IF(ISERROR(SEARCH(AO$8,$D12,1)),"-",IF(COUNTIF($D12,AO$8)=1,1,IF(ISERROR(SEARCH(CONCATENATE(AO$8,","),$D12,1)),IF(ISERROR(SEARCH(CONCATENATE(",",AO$8),$D12,1)),"-",1),1)))</f>
        <v>-</v>
      </c>
      <c r="AP12" s="286">
        <f>IF(ISERROR(SEARCH(AP$8,$D12,1)),"-",IF(COUNTIF($D12,AP$8)=1,1,IF(ISERROR(SEARCH(CONCATENATE(AP$8,","),$D12,1)),IF(ISERROR(SEARCH(CONCATENATE(",",AP$8),$D12,1)),"-",1),1)))</f>
        <v>1</v>
      </c>
      <c r="AQ12" s="286" t="str">
        <f>IF(ISERROR(SEARCH(AQ$8,$D12,1)),"-",IF(COUNTIF($D12,AQ$8)=1,1,IF(ISERROR(SEARCH(CONCATENATE(AQ$8,","),$D12,1)),IF(ISERROR(SEARCH(CONCATENATE(",",AQ$8),$D12,1)),"-",1),1)))</f>
        <v>-</v>
      </c>
      <c r="AR12" s="287"/>
      <c r="AS12" s="286" t="str">
        <f>IF(ISERROR(SEARCH(AS$8,$E12,1)),"-",IF(COUNTIF($E12,AS$8)=1,1,IF(ISERROR(SEARCH(CONCATENATE(AS$8,","),$E12,1)),IF(ISERROR(SEARCH(CONCATENATE(",",AS$8),$E12,1)),"-",1),1)))</f>
        <v>-</v>
      </c>
      <c r="AT12" s="286" t="str">
        <f>IF(ISERROR(SEARCH(AT$8,$E12,1)),"-",IF(COUNTIF($E12,AT$8)=1,1,IF(ISERROR(SEARCH(CONCATENATE(AT$8,","),$E12,1)),IF(ISERROR(SEARCH(CONCATENATE(",",AT$8),$E12,1)),"-",1),1)))</f>
        <v>-</v>
      </c>
      <c r="AU12" s="286" t="str">
        <f>IF(ISERROR(SEARCH(AU$8,$E12,1)),"-",IF(COUNTIF($E12,AU$8)=1,1,IF(ISERROR(SEARCH(CONCATENATE(AU$8,","),$E12,1)),IF(ISERROR(SEARCH(CONCATENATE(",",AU$8),$E12,1)),"-",1),1)))</f>
        <v>-</v>
      </c>
      <c r="AV12" s="286" t="str">
        <f>IF(ISERROR(SEARCH(AV$8,$E12,1)),"-",IF(COUNTIF($E12,AV$8)=1,1,IF(ISERROR(SEARCH(CONCATENATE(AV$8,","),$E12,1)),IF(ISERROR(SEARCH(CONCATENATE(",",AV$8),$E12,1)),"-",1),1)))</f>
        <v>-</v>
      </c>
      <c r="AW12" s="286" t="str">
        <f>IF(ISERROR(SEARCH(AW$8,$E12,1)),"-",IF(COUNTIF($E12,AW$8)=1,1,IF(ISERROR(SEARCH(CONCATENATE(AW$8,","),$E12,1)),IF(ISERROR(SEARCH(CONCATENATE(",",AW$8),$E12,1)),"-",1),1)))</f>
        <v>-</v>
      </c>
      <c r="AX12" s="286" t="str">
        <f>IF(ISERROR(SEARCH(AX$8,$E12,1)),"-",IF(COUNTIF($E12,AX$8)=1,1,IF(ISERROR(SEARCH(CONCATENATE(AX$8,","),$E12,1)),IF(ISERROR(SEARCH(CONCATENATE(",",AX$8),$E12,1)),"-",1),1)))</f>
        <v>-</v>
      </c>
      <c r="AY12" s="286" t="str">
        <f>IF(ISERROR(SEARCH(AY$8,$E12,1)),"-",IF(COUNTIF($E12,AY$8)=1,1,IF(ISERROR(SEARCH(CONCATENATE(AY$8,","),$E12,1)),IF(ISERROR(SEARCH(CONCATENATE(",",AY$8),$E12,1)),"-",1),1)))</f>
        <v>-</v>
      </c>
      <c r="AZ12" s="286" t="str">
        <f>IF(ISERROR(SEARCH(AZ$8,$E12,1)),"-",IF(COUNTIF($E12,AZ$8)=1,1,IF(ISERROR(SEARCH(CONCATENATE(AZ$8,","),$E12,1)),IF(ISERROR(SEARCH(CONCATENATE(",",AZ$8),$E12,1)),"-",1),1)))</f>
        <v>-</v>
      </c>
      <c r="BA12" s="286" t="str">
        <f>IF(ISERROR(SEARCH(BA$8,$E12,1)),"-",IF(COUNTIF($E12,BA$8)=1,1,IF(ISERROR(SEARCH(CONCATENATE(BA$8,","),$E12,1)),IF(ISERROR(SEARCH(CONCATENATE(",",BA$8),$E12,1)),"-",1),1)))</f>
        <v>-</v>
      </c>
      <c r="BB12" s="287"/>
      <c r="BC12" s="286" t="str">
        <f>IF(ISERROR(SEARCH(BC$8,$F12,1)),"-",IF(COUNTIF($F12,BC$8)=1,1,IF(ISERROR(SEARCH(CONCATENATE(BC$8,","),$F12,1)),IF(ISERROR(SEARCH(CONCATENATE(",",BC$8),$F12,1)),"-",1),1)))</f>
        <v>-</v>
      </c>
      <c r="BD12" s="286" t="str">
        <f>IF(ISERROR(SEARCH(BD$8,$F12,1)),"-",IF(COUNTIF($F12,BD$8)=1,1,IF(ISERROR(SEARCH(CONCATENATE(BD$8,","),$F12,1)),IF(ISERROR(SEARCH(CONCATENATE(",",BD$8),$F12,1)),"-",1),1)))</f>
        <v>-</v>
      </c>
      <c r="BE12" s="286" t="str">
        <f>IF(ISERROR(SEARCH(BE$8,$F12,1)),"-",IF(COUNTIF($F12,BE$8)=1,1,IF(ISERROR(SEARCH(CONCATENATE(BE$8,","),$F12,1)),IF(ISERROR(SEARCH(CONCATENATE(",",BE$8),$F12,1)),"-",1),1)))</f>
        <v>-</v>
      </c>
      <c r="BF12" s="286" t="str">
        <f>IF(ISERROR(SEARCH(BF$8,$F12,1)),"-",IF(COUNTIF($F12,BF$8)=1,1,IF(ISERROR(SEARCH(CONCATENATE(BF$8,","),$F12,1)),IF(ISERROR(SEARCH(CONCATENATE(",",BF$8),$F12,1)),"-",1),1)))</f>
        <v>-</v>
      </c>
      <c r="BG12" s="286" t="str">
        <f>IF(ISERROR(SEARCH(BG$8,$F12,1)),"-",IF(COUNTIF($F12,BG$8)=1,1,IF(ISERROR(SEARCH(CONCATENATE(BG$8,","),$F12,1)),IF(ISERROR(SEARCH(CONCATENATE(",",BG$8),$F12,1)),"-",1),1)))</f>
        <v>-</v>
      </c>
      <c r="BH12" s="286" t="str">
        <f>IF(ISERROR(SEARCH(BH$8,$F12,1)),"-",IF(COUNTIF($F12,BH$8)=1,1,IF(ISERROR(SEARCH(CONCATENATE(BH$8,","),$F12,1)),IF(ISERROR(SEARCH(CONCATENATE(",",BH$8),$F12,1)),"-",1),1)))</f>
        <v>-</v>
      </c>
      <c r="BI12" s="286" t="str">
        <f>IF(ISERROR(SEARCH(BI$8,$F12,1)),"-",IF(COUNTIF($F12,BI$8)=1,1,IF(ISERROR(SEARCH(CONCATENATE(BI$8,","),$F12,1)),IF(ISERROR(SEARCH(CONCATENATE(",",BI$8),$F12,1)),"-",1),1)))</f>
        <v>-</v>
      </c>
      <c r="BJ12" s="286" t="str">
        <f>IF(ISERROR(SEARCH(BJ$8,$F12,1)),"-",IF(COUNTIF($F12,BJ$8)=1,1,IF(ISERROR(SEARCH(CONCATENATE(BJ$8,","),$F12,1)),IF(ISERROR(SEARCH(CONCATENATE(",",BJ$8),$F12,1)),"-",1),1)))</f>
        <v>-</v>
      </c>
      <c r="BK12" s="286" t="str">
        <f>IF(ISERROR(SEARCH(BK$8,$F12,1)),"-",IF(COUNTIF($F12,BK$8)=1,1,IF(ISERROR(SEARCH(CONCATENATE(BK$8,","),$F12,1)),IF(ISERROR(SEARCH(CONCATENATE(",",BK$8),$F12,1)),"-",1),1)))</f>
        <v>-</v>
      </c>
      <c r="BL12" s="287"/>
      <c r="BM12" s="286" t="str">
        <f>IF(ISERROR(SEARCH(BM$8,#REF!,1)),"-",IF(COUNTIF(#REF!,BM$8)=1,1,IF(ISERROR(SEARCH(CONCATENATE(BM$8,","),#REF!,1)),IF(ISERROR(SEARCH(CONCATENATE(",",BM$8),#REF!,1)),"-",1),1)))</f>
        <v>-</v>
      </c>
      <c r="BN12" s="286"/>
      <c r="BO12" s="286"/>
      <c r="BP12" s="286"/>
      <c r="BQ12" s="285"/>
    </row>
    <row r="13" spans="1:69" s="117" customFormat="1" ht="15" x14ac:dyDescent="0.25">
      <c r="A13" s="298" t="s">
        <v>125</v>
      </c>
      <c r="B13" s="297" t="s">
        <v>124</v>
      </c>
      <c r="C13" s="250"/>
      <c r="D13" s="250">
        <v>1</v>
      </c>
      <c r="E13" s="250"/>
      <c r="F13" s="296"/>
      <c r="G13" s="293">
        <v>4</v>
      </c>
      <c r="H13" s="242">
        <f>G13*30</f>
        <v>120</v>
      </c>
      <c r="I13" s="295">
        <f>SUM(J13:L13)</f>
        <v>44</v>
      </c>
      <c r="J13" s="294">
        <v>14</v>
      </c>
      <c r="K13" s="294"/>
      <c r="L13" s="294">
        <v>30</v>
      </c>
      <c r="M13" s="293">
        <v>76</v>
      </c>
      <c r="N13" s="292">
        <v>3</v>
      </c>
      <c r="O13" s="291"/>
      <c r="P13" s="290"/>
      <c r="Q13" s="290"/>
      <c r="R13" s="289"/>
      <c r="S13" s="289"/>
      <c r="T13" s="288"/>
      <c r="U13" s="288"/>
      <c r="V13" s="287"/>
      <c r="W13" s="287"/>
      <c r="X13" s="287"/>
      <c r="Y13" s="286" t="str">
        <f>IF(ISERROR(SEARCH(Y$8,$C13,1)),"-",IF(COUNTIF($C13,Y$8)=1,1,IF(ISERROR(SEARCH(CONCATENATE(Y$8,","),$C13,1)),IF(ISERROR(SEARCH(CONCATENATE(",",Y$8),$C13,1)),"-",1),1)))</f>
        <v>-</v>
      </c>
      <c r="Z13" s="286" t="str">
        <f>IF(ISERROR(SEARCH(Z$8,$C13,1)),"-",IF(COUNTIF($C13,Z$8)=1,1,IF(ISERROR(SEARCH(CONCATENATE(Z$8,","),$C13,1)),IF(ISERROR(SEARCH(CONCATENATE(",",Z$8),$C13,1)),"-",1),1)))</f>
        <v>-</v>
      </c>
      <c r="AA13" s="286" t="str">
        <f>IF(ISERROR(SEARCH(AA$8,$C13,1)),"-",IF(COUNTIF($C13,AA$8)=1,1,IF(ISERROR(SEARCH(CONCATENATE(AA$8,","),$C13,1)),IF(ISERROR(SEARCH(CONCATENATE(",",AA$8),$C13,1)),"-",1),1)))</f>
        <v>-</v>
      </c>
      <c r="AB13" s="286" t="str">
        <f>IF(ISERROR(SEARCH(AB$8,$C13,1)),"-",IF(COUNTIF($C13,AB$8)=1,1,IF(ISERROR(SEARCH(CONCATENATE(AB$8,","),$C13,1)),IF(ISERROR(SEARCH(CONCATENATE(",",AB$8),$C13,1)),"-",1),1)))</f>
        <v>-</v>
      </c>
      <c r="AC13" s="286" t="str">
        <f>IF(ISERROR(SEARCH(AC$8,$C13,1)),"-",IF(COUNTIF($C13,AC$8)=1,1,IF(ISERROR(SEARCH(CONCATENATE(AC$8,","),$C13,1)),IF(ISERROR(SEARCH(CONCATENATE(",",AC$8),$C13,1)),"-",1),1)))</f>
        <v>-</v>
      </c>
      <c r="AD13" s="286" t="str">
        <f>IF(ISERROR(SEARCH(AD$8,$C13,1)),"-",IF(COUNTIF($C13,AD$8)=1,1,IF(ISERROR(SEARCH(CONCATENATE(AD$8,","),$C13,1)),IF(ISERROR(SEARCH(CONCATENATE(",",AD$8),$C13,1)),"-",1),1)))</f>
        <v>-</v>
      </c>
      <c r="AE13" s="286" t="str">
        <f>IF(ISERROR(SEARCH(AE$8,$C13,1)),"-",IF(COUNTIF($C13,AE$8)=1,1,IF(ISERROR(SEARCH(CONCATENATE(AE$8,","),$C13,1)),IF(ISERROR(SEARCH(CONCATENATE(",",AE$8),$C13,1)),"-",1),1)))</f>
        <v>-</v>
      </c>
      <c r="AF13" s="286" t="str">
        <f>IF(ISERROR(SEARCH(AF$8,$C13,1)),"-",IF(COUNTIF($C13,AF$8)=1,1,IF(ISERROR(SEARCH(CONCATENATE(AF$8,","),$C13,1)),IF(ISERROR(SEARCH(CONCATENATE(",",AF$8),$C13,1)),"-",1),1)))</f>
        <v>-</v>
      </c>
      <c r="AG13" s="286" t="str">
        <f>IF(ISERROR(SEARCH(AG$8,$C13,1)),"-",IF(COUNTIF($C13,AG$8)=1,1,IF(ISERROR(SEARCH(CONCATENATE(AG$8,","),$C13,1)),IF(ISERROR(SEARCH(CONCATENATE(",",AG$8),$C13,1)),"-",1),1)))</f>
        <v>-</v>
      </c>
      <c r="AH13" s="287"/>
      <c r="AI13" s="286" t="str">
        <f>IF(ISERROR(SEARCH(AI$8,$D13,1)),"-",IF(COUNTIF($D13,AI$8)=1,1,IF(ISERROR(SEARCH(CONCATENATE(AI$8,","),$D13,1)),IF(ISERROR(SEARCH(CONCATENATE(",",AI$8),$D13,1)),"-",1),1)))</f>
        <v>-</v>
      </c>
      <c r="AJ13" s="286" t="str">
        <f>IF(ISERROR(SEARCH(AJ$8,$D13,1)),"-",IF(COUNTIF($D13,AJ$8)=1,1,IF(ISERROR(SEARCH(CONCATENATE(AJ$8,","),$D13,1)),IF(ISERROR(SEARCH(CONCATENATE(",",AJ$8),$D13,1)),"-",1),1)))</f>
        <v>-</v>
      </c>
      <c r="AK13" s="286" t="str">
        <f>IF(ISERROR(SEARCH(AK$8,$D13,1)),"-",IF(COUNTIF($D13,AK$8)=1,1,IF(ISERROR(SEARCH(CONCATENATE(AK$8,","),$D13,1)),IF(ISERROR(SEARCH(CONCATENATE(",",AK$8),$D13,1)),"-",1),1)))</f>
        <v>-</v>
      </c>
      <c r="AL13" s="286" t="str">
        <f>IF(ISERROR(SEARCH(AL$8,$D13,1)),"-",IF(COUNTIF($D13,AL$8)=1,1,IF(ISERROR(SEARCH(CONCATENATE(AL$8,","),$D13,1)),IF(ISERROR(SEARCH(CONCATENATE(",",AL$8),$D13,1)),"-",1),1)))</f>
        <v>-</v>
      </c>
      <c r="AM13" s="286" t="str">
        <f>IF(ISERROR(SEARCH(AM$8,$D13,1)),"-",IF(COUNTIF($D13,AM$8)=1,1,IF(ISERROR(SEARCH(CONCATENATE(AM$8,","),$D13,1)),IF(ISERROR(SEARCH(CONCATENATE(",",AM$8),$D13,1)),"-",1),1)))</f>
        <v>-</v>
      </c>
      <c r="AN13" s="286" t="str">
        <f>IF(ISERROR(SEARCH(AN$8,$D13,1)),"-",IF(COUNTIF($D13,AN$8)=1,1,IF(ISERROR(SEARCH(CONCATENATE(AN$8,","),$D13,1)),IF(ISERROR(SEARCH(CONCATENATE(",",AN$8),$D13,1)),"-",1),1)))</f>
        <v>-</v>
      </c>
      <c r="AO13" s="286">
        <f>IF(ISERROR(SEARCH(AO$8,$D13,1)),"-",IF(COUNTIF($D13,AO$8)=1,1,IF(ISERROR(SEARCH(CONCATENATE(AO$8,","),$D13,1)),IF(ISERROR(SEARCH(CONCATENATE(",",AO$8),$D13,1)),"-",1),1)))</f>
        <v>1</v>
      </c>
      <c r="AP13" s="286" t="str">
        <f>IF(ISERROR(SEARCH(AP$8,$D13,1)),"-",IF(COUNTIF($D13,AP$8)=1,1,IF(ISERROR(SEARCH(CONCATENATE(AP$8,","),$D13,1)),IF(ISERROR(SEARCH(CONCATENATE(",",AP$8),$D13,1)),"-",1),1)))</f>
        <v>-</v>
      </c>
      <c r="AQ13" s="286" t="str">
        <f>IF(ISERROR(SEARCH(AQ$8,$D13,1)),"-",IF(COUNTIF($D13,AQ$8)=1,1,IF(ISERROR(SEARCH(CONCATENATE(AQ$8,","),$D13,1)),IF(ISERROR(SEARCH(CONCATENATE(",",AQ$8),$D13,1)),"-",1),1)))</f>
        <v>-</v>
      </c>
      <c r="AR13" s="287"/>
      <c r="AS13" s="286" t="str">
        <f>IF(ISERROR(SEARCH(AS$8,$E13,1)),"-",IF(COUNTIF($E13,AS$8)=1,1,IF(ISERROR(SEARCH(CONCATENATE(AS$8,","),$E13,1)),IF(ISERROR(SEARCH(CONCATENATE(",",AS$8),$E13,1)),"-",1),1)))</f>
        <v>-</v>
      </c>
      <c r="AT13" s="286" t="str">
        <f>IF(ISERROR(SEARCH(AT$8,$E13,1)),"-",IF(COUNTIF($E13,AT$8)=1,1,IF(ISERROR(SEARCH(CONCATENATE(AT$8,","),$E13,1)),IF(ISERROR(SEARCH(CONCATENATE(",",AT$8),$E13,1)),"-",1),1)))</f>
        <v>-</v>
      </c>
      <c r="AU13" s="286" t="str">
        <f>IF(ISERROR(SEARCH(AU$8,$E13,1)),"-",IF(COUNTIF($E13,AU$8)=1,1,IF(ISERROR(SEARCH(CONCATENATE(AU$8,","),$E13,1)),IF(ISERROR(SEARCH(CONCATENATE(",",AU$8),$E13,1)),"-",1),1)))</f>
        <v>-</v>
      </c>
      <c r="AV13" s="286" t="str">
        <f>IF(ISERROR(SEARCH(AV$8,$E13,1)),"-",IF(COUNTIF($E13,AV$8)=1,1,IF(ISERROR(SEARCH(CONCATENATE(AV$8,","),$E13,1)),IF(ISERROR(SEARCH(CONCATENATE(",",AV$8),$E13,1)),"-",1),1)))</f>
        <v>-</v>
      </c>
      <c r="AW13" s="286" t="str">
        <f>IF(ISERROR(SEARCH(AW$8,$E13,1)),"-",IF(COUNTIF($E13,AW$8)=1,1,IF(ISERROR(SEARCH(CONCATENATE(AW$8,","),$E13,1)),IF(ISERROR(SEARCH(CONCATENATE(",",AW$8),$E13,1)),"-",1),1)))</f>
        <v>-</v>
      </c>
      <c r="AX13" s="286" t="str">
        <f>IF(ISERROR(SEARCH(AX$8,$E13,1)),"-",IF(COUNTIF($E13,AX$8)=1,1,IF(ISERROR(SEARCH(CONCATENATE(AX$8,","),$E13,1)),IF(ISERROR(SEARCH(CONCATENATE(",",AX$8),$E13,1)),"-",1),1)))</f>
        <v>-</v>
      </c>
      <c r="AY13" s="286" t="str">
        <f>IF(ISERROR(SEARCH(AY$8,$E13,1)),"-",IF(COUNTIF($E13,AY$8)=1,1,IF(ISERROR(SEARCH(CONCATENATE(AY$8,","),$E13,1)),IF(ISERROR(SEARCH(CONCATENATE(",",AY$8),$E13,1)),"-",1),1)))</f>
        <v>-</v>
      </c>
      <c r="AZ13" s="286" t="str">
        <f>IF(ISERROR(SEARCH(AZ$8,$E13,1)),"-",IF(COUNTIF($E13,AZ$8)=1,1,IF(ISERROR(SEARCH(CONCATENATE(AZ$8,","),$E13,1)),IF(ISERROR(SEARCH(CONCATENATE(",",AZ$8),$E13,1)),"-",1),1)))</f>
        <v>-</v>
      </c>
      <c r="BA13" s="286" t="str">
        <f>IF(ISERROR(SEARCH(BA$8,$E13,1)),"-",IF(COUNTIF($E13,BA$8)=1,1,IF(ISERROR(SEARCH(CONCATENATE(BA$8,","),$E13,1)),IF(ISERROR(SEARCH(CONCATENATE(",",BA$8),$E13,1)),"-",1),1)))</f>
        <v>-</v>
      </c>
      <c r="BB13" s="287"/>
      <c r="BC13" s="286" t="str">
        <f>IF(ISERROR(SEARCH(BC$8,$F13,1)),"-",IF(COUNTIF($F13,BC$8)=1,1,IF(ISERROR(SEARCH(CONCATENATE(BC$8,","),$F13,1)),IF(ISERROR(SEARCH(CONCATENATE(",",BC$8),$F13,1)),"-",1),1)))</f>
        <v>-</v>
      </c>
      <c r="BD13" s="286" t="str">
        <f>IF(ISERROR(SEARCH(BD$8,$F13,1)),"-",IF(COUNTIF($F13,BD$8)=1,1,IF(ISERROR(SEARCH(CONCATENATE(BD$8,","),$F13,1)),IF(ISERROR(SEARCH(CONCATENATE(",",BD$8),$F13,1)),"-",1),1)))</f>
        <v>-</v>
      </c>
      <c r="BE13" s="286" t="str">
        <f>IF(ISERROR(SEARCH(BE$8,$F13,1)),"-",IF(COUNTIF($F13,BE$8)=1,1,IF(ISERROR(SEARCH(CONCATENATE(BE$8,","),$F13,1)),IF(ISERROR(SEARCH(CONCATENATE(",",BE$8),$F13,1)),"-",1),1)))</f>
        <v>-</v>
      </c>
      <c r="BF13" s="286" t="str">
        <f>IF(ISERROR(SEARCH(BF$8,$F13,1)),"-",IF(COUNTIF($F13,BF$8)=1,1,IF(ISERROR(SEARCH(CONCATENATE(BF$8,","),$F13,1)),IF(ISERROR(SEARCH(CONCATENATE(",",BF$8),$F13,1)),"-",1),1)))</f>
        <v>-</v>
      </c>
      <c r="BG13" s="286" t="str">
        <f>IF(ISERROR(SEARCH(BG$8,$F13,1)),"-",IF(COUNTIF($F13,BG$8)=1,1,IF(ISERROR(SEARCH(CONCATENATE(BG$8,","),$F13,1)),IF(ISERROR(SEARCH(CONCATENATE(",",BG$8),$F13,1)),"-",1),1)))</f>
        <v>-</v>
      </c>
      <c r="BH13" s="286" t="str">
        <f>IF(ISERROR(SEARCH(BH$8,$F13,1)),"-",IF(COUNTIF($F13,BH$8)=1,1,IF(ISERROR(SEARCH(CONCATENATE(BH$8,","),$F13,1)),IF(ISERROR(SEARCH(CONCATENATE(",",BH$8),$F13,1)),"-",1),1)))</f>
        <v>-</v>
      </c>
      <c r="BI13" s="286" t="str">
        <f>IF(ISERROR(SEARCH(BI$8,$F13,1)),"-",IF(COUNTIF($F13,BI$8)=1,1,IF(ISERROR(SEARCH(CONCATENATE(BI$8,","),$F13,1)),IF(ISERROR(SEARCH(CONCATENATE(",",BI$8),$F13,1)),"-",1),1)))</f>
        <v>-</v>
      </c>
      <c r="BJ13" s="286" t="str">
        <f>IF(ISERROR(SEARCH(BJ$8,$F13,1)),"-",IF(COUNTIF($F13,BJ$8)=1,1,IF(ISERROR(SEARCH(CONCATENATE(BJ$8,","),$F13,1)),IF(ISERROR(SEARCH(CONCATENATE(",",BJ$8),$F13,1)),"-",1),1)))</f>
        <v>-</v>
      </c>
      <c r="BK13" s="286" t="str">
        <f>IF(ISERROR(SEARCH(BK$8,$F13,1)),"-",IF(COUNTIF($F13,BK$8)=1,1,IF(ISERROR(SEARCH(CONCATENATE(BK$8,","),$F13,1)),IF(ISERROR(SEARCH(CONCATENATE(",",BK$8),$F13,1)),"-",1),1)))</f>
        <v>-</v>
      </c>
      <c r="BL13" s="287"/>
      <c r="BM13" s="286" t="str">
        <f>IF(ISERROR(SEARCH(BM$8,#REF!,1)),"-",IF(COUNTIF(#REF!,BM$8)=1,1,IF(ISERROR(SEARCH(CONCATENATE(BM$8,","),#REF!,1)),IF(ISERROR(SEARCH(CONCATENATE(",",BM$8),#REF!,1)),"-",1),1)))</f>
        <v>-</v>
      </c>
      <c r="BN13" s="286"/>
      <c r="BO13" s="286"/>
      <c r="BP13" s="286"/>
      <c r="BQ13" s="285"/>
    </row>
    <row r="14" spans="1:69" s="117" customFormat="1" ht="15" x14ac:dyDescent="0.25">
      <c r="A14" s="284"/>
      <c r="B14" s="229" t="s">
        <v>123</v>
      </c>
      <c r="C14" s="283"/>
      <c r="D14" s="283">
        <v>3</v>
      </c>
      <c r="E14" s="283"/>
      <c r="F14" s="282"/>
      <c r="G14" s="279">
        <f>SUM(G11:G13)</f>
        <v>10</v>
      </c>
      <c r="H14" s="281">
        <f>SUM(H11:H13)</f>
        <v>300</v>
      </c>
      <c r="I14" s="276">
        <f>SUM(I11:I13)</f>
        <v>88</v>
      </c>
      <c r="J14" s="276">
        <f>SUM(J11:J13)</f>
        <v>52</v>
      </c>
      <c r="K14" s="276">
        <f>SUM(K11:K13)</f>
        <v>0</v>
      </c>
      <c r="L14" s="280">
        <f>SUM(L11:L13)</f>
        <v>36</v>
      </c>
      <c r="M14" s="279">
        <f>SUM(M11:M13)</f>
        <v>212</v>
      </c>
      <c r="N14" s="278">
        <f>SUM(N11:N13)</f>
        <v>4.5</v>
      </c>
      <c r="O14" s="277">
        <f>SUM(O11:O13)</f>
        <v>1.5</v>
      </c>
      <c r="P14" s="277"/>
      <c r="Q14" s="277"/>
      <c r="R14" s="276">
        <f>SUM(R11:R13)</f>
        <v>0</v>
      </c>
      <c r="S14" s="276">
        <f>SUM(S11:S13)</f>
        <v>0</v>
      </c>
      <c r="T14" s="276">
        <f>SUM(T11:T13)</f>
        <v>0</v>
      </c>
      <c r="U14" s="276">
        <f>SUM(U11:U13)</f>
        <v>0</v>
      </c>
      <c r="V14" s="276">
        <f>SUM(V11:V13)</f>
        <v>0</v>
      </c>
      <c r="W14" s="276">
        <f>SUM(W11:W13)</f>
        <v>0</v>
      </c>
      <c r="X14" s="276">
        <f>SUM(X11:X13)</f>
        <v>0</v>
      </c>
      <c r="Y14" s="276">
        <f>SUM(Y11:Y13)</f>
        <v>0</v>
      </c>
      <c r="Z14" s="276">
        <f>SUM(Z11:Z13)</f>
        <v>0</v>
      </c>
      <c r="AA14" s="276">
        <f>SUM(AA11:AA13)</f>
        <v>0</v>
      </c>
      <c r="AB14" s="276">
        <f>SUM(AB11:AB13)</f>
        <v>0</v>
      </c>
      <c r="AC14" s="276">
        <f>SUM(AC11:AC13)</f>
        <v>0</v>
      </c>
      <c r="AD14" s="276">
        <f>SUM(AD11:AD13)</f>
        <v>0</v>
      </c>
      <c r="AE14" s="276">
        <f>SUM(AE11:AE13)</f>
        <v>0</v>
      </c>
      <c r="AF14" s="276">
        <f>SUM(AF11:AF13)</f>
        <v>0</v>
      </c>
      <c r="AG14" s="276">
        <f>SUM(AG11:AG13)</f>
        <v>0</v>
      </c>
      <c r="AH14" s="276">
        <f>SUM(AH11:AH13)</f>
        <v>0</v>
      </c>
      <c r="AI14" s="276">
        <f>SUM(AI11:AI13)</f>
        <v>0</v>
      </c>
      <c r="AJ14" s="276">
        <f>SUM(AJ11:AJ13)</f>
        <v>0</v>
      </c>
      <c r="AK14" s="276">
        <f>SUM(AK11:AK13)</f>
        <v>0</v>
      </c>
      <c r="AL14" s="276">
        <f>SUM(AL11:AL13)</f>
        <v>0</v>
      </c>
      <c r="AM14" s="276">
        <f>SUM(AM11:AM13)</f>
        <v>0</v>
      </c>
      <c r="AN14" s="276">
        <f>SUM(AN11:AN13)</f>
        <v>0</v>
      </c>
      <c r="AO14" s="276">
        <f>SUM(AO11:AO13)</f>
        <v>1</v>
      </c>
      <c r="AP14" s="276">
        <f>SUM(AP11:AP13)</f>
        <v>1</v>
      </c>
      <c r="AQ14" s="276">
        <f>SUM(AQ11:AQ13)</f>
        <v>0</v>
      </c>
      <c r="AR14" s="276">
        <f>SUM(AR11:AR13)</f>
        <v>0</v>
      </c>
      <c r="AS14" s="276">
        <f>SUM(AS11:AS13)</f>
        <v>0</v>
      </c>
      <c r="AT14" s="276">
        <f>SUM(AT11:AT13)</f>
        <v>0</v>
      </c>
      <c r="AU14" s="276">
        <f>SUM(AU11:AU13)</f>
        <v>0</v>
      </c>
      <c r="AV14" s="276">
        <f>SUM(AV11:AV13)</f>
        <v>0</v>
      </c>
      <c r="AW14" s="276">
        <f>SUM(AW11:AW13)</f>
        <v>0</v>
      </c>
      <c r="AX14" s="276">
        <f>SUM(AX11:AX13)</f>
        <v>0</v>
      </c>
      <c r="AY14" s="276">
        <f>SUM(AY11:AY13)</f>
        <v>0</v>
      </c>
      <c r="AZ14" s="276">
        <f>SUM(AZ11:AZ13)</f>
        <v>0</v>
      </c>
      <c r="BA14" s="276">
        <f>SUM(BA11:BA13)</f>
        <v>0</v>
      </c>
      <c r="BB14" s="276">
        <f>SUM(BB11:BB13)</f>
        <v>0</v>
      </c>
      <c r="BC14" s="276">
        <f>SUM(BC11:BC13)</f>
        <v>0</v>
      </c>
      <c r="BD14" s="276">
        <f>SUM(BD11:BD13)</f>
        <v>0</v>
      </c>
      <c r="BE14" s="276">
        <f>SUM(BE11:BE13)</f>
        <v>0</v>
      </c>
      <c r="BF14" s="276">
        <f>SUM(BF11:BF13)</f>
        <v>0</v>
      </c>
      <c r="BG14" s="276">
        <f>SUM(BG11:BG13)</f>
        <v>0</v>
      </c>
      <c r="BH14" s="276">
        <f>SUM(BH11:BH13)</f>
        <v>0</v>
      </c>
      <c r="BI14" s="276">
        <f>SUM(BI11:BI13)</f>
        <v>0</v>
      </c>
      <c r="BJ14" s="276">
        <f>SUM(BJ11:BJ13)</f>
        <v>0</v>
      </c>
      <c r="BK14" s="276">
        <f>SUM(BK11:BK13)</f>
        <v>0</v>
      </c>
      <c r="BL14" s="276">
        <f>SUM(BL11:BL13)</f>
        <v>0</v>
      </c>
      <c r="BM14" s="276">
        <f>SUM(BM11:BM13)</f>
        <v>0</v>
      </c>
      <c r="BN14" s="276">
        <f>SUM(BN11:BN13)</f>
        <v>0</v>
      </c>
      <c r="BO14" s="276">
        <f>SUM(BO11:BO13)</f>
        <v>0</v>
      </c>
      <c r="BP14" s="276">
        <f>SUM(BP11:BP13)</f>
        <v>0</v>
      </c>
      <c r="BQ14" s="275">
        <f>SUM(BQ11:BQ13)</f>
        <v>0</v>
      </c>
    </row>
    <row r="15" spans="1:69" s="117" customFormat="1" ht="15" x14ac:dyDescent="0.25">
      <c r="A15" s="274"/>
      <c r="B15" s="273" t="s">
        <v>122</v>
      </c>
      <c r="C15" s="273"/>
      <c r="D15" s="273">
        <v>3</v>
      </c>
      <c r="E15" s="273"/>
      <c r="F15" s="272"/>
      <c r="G15" s="268">
        <f>SUM(G14)</f>
        <v>10</v>
      </c>
      <c r="H15" s="271">
        <f>SUM(H14)</f>
        <v>300</v>
      </c>
      <c r="I15" s="270">
        <f>SUM(I14)</f>
        <v>88</v>
      </c>
      <c r="J15" s="270">
        <f>SUM(J14)</f>
        <v>52</v>
      </c>
      <c r="K15" s="270"/>
      <c r="L15" s="269">
        <f>SUM(L14)</f>
        <v>36</v>
      </c>
      <c r="M15" s="268">
        <f>SUM(M14)</f>
        <v>212</v>
      </c>
      <c r="N15" s="267">
        <f>SUM(N14)</f>
        <v>4.5</v>
      </c>
      <c r="O15" s="266">
        <f>SUM(O14)</f>
        <v>1.5</v>
      </c>
      <c r="P15" s="266"/>
      <c r="Q15" s="266"/>
      <c r="R15" s="265"/>
      <c r="S15" s="265"/>
      <c r="T15" s="265" t="e">
        <f>SUM(#REF!+T14)</f>
        <v>#REF!</v>
      </c>
      <c r="U15" s="265" t="e">
        <f>SUM(#REF!+U14)</f>
        <v>#REF!</v>
      </c>
      <c r="V15" s="233"/>
      <c r="W15" s="233"/>
      <c r="X15" s="233"/>
      <c r="Y15" s="232" t="e">
        <f>SUM(#REF!)</f>
        <v>#REF!</v>
      </c>
      <c r="Z15" s="232" t="e">
        <f>SUM(#REF!)</f>
        <v>#REF!</v>
      </c>
      <c r="AA15" s="232" t="e">
        <f>SUM(#REF!)</f>
        <v>#REF!</v>
      </c>
      <c r="AB15" s="232" t="e">
        <f>SUM(#REF!)</f>
        <v>#REF!</v>
      </c>
      <c r="AC15" s="232" t="e">
        <f>SUM(#REF!)</f>
        <v>#REF!</v>
      </c>
      <c r="AD15" s="232" t="e">
        <f>SUM(#REF!)</f>
        <v>#REF!</v>
      </c>
      <c r="AE15" s="232" t="e">
        <f>SUM(#REF!)</f>
        <v>#REF!</v>
      </c>
      <c r="AF15" s="232" t="e">
        <f>SUM(#REF!)</f>
        <v>#REF!</v>
      </c>
      <c r="AG15" s="232" t="e">
        <f>SUM(#REF!)</f>
        <v>#REF!</v>
      </c>
      <c r="AH15" s="233"/>
      <c r="AI15" s="232" t="e">
        <f>SUM(#REF!)</f>
        <v>#REF!</v>
      </c>
      <c r="AJ15" s="232" t="e">
        <f>SUM(#REF!)</f>
        <v>#REF!</v>
      </c>
      <c r="AK15" s="232" t="e">
        <f>SUM(#REF!)</f>
        <v>#REF!</v>
      </c>
      <c r="AL15" s="232" t="e">
        <f>SUM(#REF!)</f>
        <v>#REF!</v>
      </c>
      <c r="AM15" s="232" t="e">
        <f>SUM(#REF!)</f>
        <v>#REF!</v>
      </c>
      <c r="AN15" s="232" t="e">
        <f>SUM(#REF!)</f>
        <v>#REF!</v>
      </c>
      <c r="AO15" s="232" t="e">
        <f>SUM(#REF!)</f>
        <v>#REF!</v>
      </c>
      <c r="AP15" s="232" t="e">
        <f>SUM(#REF!)</f>
        <v>#REF!</v>
      </c>
      <c r="AQ15" s="232" t="e">
        <f>SUM(#REF!)</f>
        <v>#REF!</v>
      </c>
      <c r="AR15" s="233"/>
      <c r="AS15" s="232" t="e">
        <f>SUM(#REF!)</f>
        <v>#REF!</v>
      </c>
      <c r="AT15" s="232" t="e">
        <f>SUM(#REF!)</f>
        <v>#REF!</v>
      </c>
      <c r="AU15" s="232" t="e">
        <f>SUM(#REF!)</f>
        <v>#REF!</v>
      </c>
      <c r="AV15" s="232" t="e">
        <f>SUM(#REF!)</f>
        <v>#REF!</v>
      </c>
      <c r="AW15" s="232" t="e">
        <f>SUM(#REF!)</f>
        <v>#REF!</v>
      </c>
      <c r="AX15" s="232" t="e">
        <f>SUM(#REF!)</f>
        <v>#REF!</v>
      </c>
      <c r="AY15" s="232" t="e">
        <f>SUM(#REF!)</f>
        <v>#REF!</v>
      </c>
      <c r="AZ15" s="232" t="e">
        <f>SUM(#REF!)</f>
        <v>#REF!</v>
      </c>
      <c r="BA15" s="232" t="e">
        <f>SUM(#REF!)</f>
        <v>#REF!</v>
      </c>
      <c r="BB15" s="233"/>
      <c r="BC15" s="232" t="e">
        <f>SUM(#REF!)</f>
        <v>#REF!</v>
      </c>
      <c r="BD15" s="232" t="e">
        <f>SUM(#REF!)</f>
        <v>#REF!</v>
      </c>
      <c r="BE15" s="232" t="e">
        <f>SUM(#REF!)</f>
        <v>#REF!</v>
      </c>
      <c r="BF15" s="232" t="e">
        <f>SUM(#REF!)</f>
        <v>#REF!</v>
      </c>
      <c r="BG15" s="232" t="e">
        <f>SUM(#REF!)</f>
        <v>#REF!</v>
      </c>
      <c r="BH15" s="232" t="e">
        <f>SUM(#REF!)</f>
        <v>#REF!</v>
      </c>
      <c r="BI15" s="232" t="e">
        <f>SUM(#REF!)</f>
        <v>#REF!</v>
      </c>
      <c r="BJ15" s="232" t="e">
        <f>SUM(#REF!)</f>
        <v>#REF!</v>
      </c>
      <c r="BK15" s="232" t="e">
        <f>SUM(#REF!)</f>
        <v>#REF!</v>
      </c>
      <c r="BL15" s="233"/>
      <c r="BM15" s="232" t="e">
        <f>SUM(#REF!)</f>
        <v>#REF!</v>
      </c>
      <c r="BN15" s="232" t="e">
        <f>SUM(#REF!)</f>
        <v>#REF!</v>
      </c>
      <c r="BO15" s="232" t="e">
        <f>SUM(#REF!)</f>
        <v>#REF!</v>
      </c>
      <c r="BP15" s="232" t="e">
        <f>SUM(#REF!)</f>
        <v>#REF!</v>
      </c>
      <c r="BQ15" s="231" t="e">
        <f>SUM(#REF!)</f>
        <v>#REF!</v>
      </c>
    </row>
    <row r="16" spans="1:69" s="117" customFormat="1" ht="15" x14ac:dyDescent="0.25">
      <c r="A16" s="264" t="s">
        <v>121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33"/>
      <c r="W16" s="233"/>
      <c r="X16" s="233"/>
      <c r="Y16" s="232"/>
      <c r="Z16" s="232"/>
      <c r="AA16" s="232"/>
      <c r="AB16" s="232"/>
      <c r="AC16" s="232"/>
      <c r="AD16" s="232"/>
      <c r="AE16" s="232"/>
      <c r="AF16" s="232"/>
      <c r="AG16" s="232"/>
      <c r="AH16" s="233"/>
      <c r="AI16" s="232"/>
      <c r="AJ16" s="232"/>
      <c r="AK16" s="232"/>
      <c r="AL16" s="232"/>
      <c r="AM16" s="232"/>
      <c r="AN16" s="232"/>
      <c r="AO16" s="232"/>
      <c r="AP16" s="232"/>
      <c r="AQ16" s="232"/>
      <c r="AR16" s="233"/>
      <c r="AS16" s="232"/>
      <c r="AT16" s="232"/>
      <c r="AU16" s="232"/>
      <c r="AV16" s="232"/>
      <c r="AW16" s="232"/>
      <c r="AX16" s="232"/>
      <c r="AY16" s="232"/>
      <c r="AZ16" s="232"/>
      <c r="BA16" s="232"/>
      <c r="BB16" s="233"/>
      <c r="BC16" s="232"/>
      <c r="BD16" s="232"/>
      <c r="BE16" s="232"/>
      <c r="BF16" s="232"/>
      <c r="BG16" s="232"/>
      <c r="BH16" s="232"/>
      <c r="BI16" s="232"/>
      <c r="BJ16" s="232"/>
      <c r="BK16" s="232"/>
      <c r="BL16" s="233"/>
      <c r="BM16" s="232"/>
      <c r="BN16" s="232"/>
      <c r="BO16" s="232"/>
      <c r="BP16" s="232"/>
      <c r="BQ16" s="231"/>
    </row>
    <row r="17" spans="1:69" s="117" customFormat="1" ht="15" x14ac:dyDescent="0.25">
      <c r="A17" s="262" t="s">
        <v>120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55"/>
    </row>
    <row r="18" spans="1:69" s="117" customFormat="1" ht="15.75" x14ac:dyDescent="0.25">
      <c r="A18" s="249" t="s">
        <v>119</v>
      </c>
      <c r="B18" s="259" t="s">
        <v>118</v>
      </c>
      <c r="C18" s="256">
        <v>1</v>
      </c>
      <c r="D18" s="256"/>
      <c r="E18" s="256"/>
      <c r="F18" s="257"/>
      <c r="G18" s="260">
        <v>4</v>
      </c>
      <c r="H18" s="242">
        <f>G18*30</f>
        <v>120</v>
      </c>
      <c r="I18" s="208">
        <f>SUM(J18:L18)</f>
        <v>44</v>
      </c>
      <c r="J18" s="208">
        <v>30</v>
      </c>
      <c r="K18" s="208"/>
      <c r="L18" s="208">
        <v>14</v>
      </c>
      <c r="M18" s="251">
        <v>76</v>
      </c>
      <c r="N18" s="238">
        <v>3</v>
      </c>
      <c r="O18" s="238"/>
      <c r="P18" s="237"/>
      <c r="Q18" s="236"/>
      <c r="R18" s="256"/>
      <c r="S18" s="256"/>
      <c r="T18" s="256"/>
      <c r="U18" s="256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55"/>
    </row>
    <row r="19" spans="1:69" s="117" customFormat="1" ht="15.75" x14ac:dyDescent="0.25">
      <c r="A19" s="249" t="s">
        <v>117</v>
      </c>
      <c r="B19" s="253" t="s">
        <v>116</v>
      </c>
      <c r="C19" s="256">
        <v>2</v>
      </c>
      <c r="D19" s="256"/>
      <c r="E19" s="256"/>
      <c r="F19" s="257"/>
      <c r="G19" s="258">
        <v>4</v>
      </c>
      <c r="H19" s="242">
        <f>G19*30</f>
        <v>120</v>
      </c>
      <c r="I19" s="208">
        <f>SUM(J19:L19)</f>
        <v>44</v>
      </c>
      <c r="J19" s="208">
        <v>30</v>
      </c>
      <c r="K19" s="208"/>
      <c r="L19" s="208">
        <v>14</v>
      </c>
      <c r="M19" s="251">
        <v>76</v>
      </c>
      <c r="N19" s="238"/>
      <c r="O19" s="238">
        <v>3</v>
      </c>
      <c r="P19" s="237"/>
      <c r="Q19" s="236"/>
      <c r="R19" s="256"/>
      <c r="S19" s="256"/>
      <c r="T19" s="256"/>
      <c r="U19" s="256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55"/>
    </row>
    <row r="20" spans="1:69" s="117" customFormat="1" ht="30" x14ac:dyDescent="0.25">
      <c r="A20" s="249" t="s">
        <v>115</v>
      </c>
      <c r="B20" s="259" t="s">
        <v>114</v>
      </c>
      <c r="C20" s="256">
        <v>1</v>
      </c>
      <c r="D20" s="256"/>
      <c r="E20" s="256"/>
      <c r="F20" s="257"/>
      <c r="G20" s="258">
        <v>4</v>
      </c>
      <c r="H20" s="242">
        <f>G20*30</f>
        <v>120</v>
      </c>
      <c r="I20" s="208">
        <f>SUM(J20:L20)</f>
        <v>44</v>
      </c>
      <c r="J20" s="208">
        <v>30</v>
      </c>
      <c r="K20" s="208"/>
      <c r="L20" s="208">
        <v>14</v>
      </c>
      <c r="M20" s="251">
        <v>76</v>
      </c>
      <c r="N20" s="238">
        <v>3</v>
      </c>
      <c r="O20" s="238"/>
      <c r="P20" s="237"/>
      <c r="Q20" s="236"/>
      <c r="R20" s="256"/>
      <c r="S20" s="256"/>
      <c r="T20" s="256"/>
      <c r="U20" s="256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55"/>
    </row>
    <row r="21" spans="1:69" s="117" customFormat="1" ht="15.75" x14ac:dyDescent="0.25">
      <c r="A21" s="249" t="s">
        <v>113</v>
      </c>
      <c r="B21" s="259" t="s">
        <v>112</v>
      </c>
      <c r="C21" s="256">
        <v>2</v>
      </c>
      <c r="D21" s="256"/>
      <c r="E21" s="256"/>
      <c r="F21" s="257"/>
      <c r="G21" s="258">
        <v>4</v>
      </c>
      <c r="H21" s="242">
        <f>G21*30</f>
        <v>120</v>
      </c>
      <c r="I21" s="208">
        <f>SUM(J21:L21)</f>
        <v>44</v>
      </c>
      <c r="J21" s="208">
        <v>30</v>
      </c>
      <c r="K21" s="208"/>
      <c r="L21" s="208">
        <v>14</v>
      </c>
      <c r="M21" s="251">
        <v>76</v>
      </c>
      <c r="N21" s="238"/>
      <c r="O21" s="238">
        <v>3</v>
      </c>
      <c r="P21" s="237"/>
      <c r="Q21" s="236"/>
      <c r="R21" s="256"/>
      <c r="S21" s="256"/>
      <c r="T21" s="256"/>
      <c r="U21" s="256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55"/>
    </row>
    <row r="22" spans="1:69" s="117" customFormat="1" ht="30" x14ac:dyDescent="0.25">
      <c r="A22" s="249" t="s">
        <v>111</v>
      </c>
      <c r="B22" s="253" t="s">
        <v>110</v>
      </c>
      <c r="C22" s="256"/>
      <c r="D22" s="256">
        <v>2</v>
      </c>
      <c r="E22" s="256"/>
      <c r="F22" s="257"/>
      <c r="G22" s="249">
        <v>4</v>
      </c>
      <c r="H22" s="242">
        <f>G22*30</f>
        <v>120</v>
      </c>
      <c r="I22" s="208">
        <f>SUM(J22:L22)</f>
        <v>44</v>
      </c>
      <c r="J22" s="208">
        <v>30</v>
      </c>
      <c r="K22" s="208"/>
      <c r="L22" s="208">
        <v>14</v>
      </c>
      <c r="M22" s="251">
        <v>76</v>
      </c>
      <c r="N22" s="238"/>
      <c r="O22" s="238">
        <v>3</v>
      </c>
      <c r="P22" s="237"/>
      <c r="Q22" s="236"/>
      <c r="R22" s="256"/>
      <c r="S22" s="256"/>
      <c r="T22" s="256"/>
      <c r="U22" s="256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55"/>
    </row>
    <row r="23" spans="1:69" s="117" customFormat="1" ht="15.75" x14ac:dyDescent="0.25">
      <c r="A23" s="249" t="s">
        <v>109</v>
      </c>
      <c r="B23" s="254" t="s">
        <v>108</v>
      </c>
      <c r="C23" s="247"/>
      <c r="D23" s="246">
        <v>2</v>
      </c>
      <c r="E23" s="245"/>
      <c r="F23" s="244"/>
      <c r="G23" s="249">
        <v>9</v>
      </c>
      <c r="H23" s="242">
        <f>G23*30</f>
        <v>270</v>
      </c>
      <c r="I23" s="208"/>
      <c r="J23" s="208"/>
      <c r="K23" s="208"/>
      <c r="L23" s="208"/>
      <c r="M23" s="251"/>
      <c r="N23" s="238"/>
      <c r="O23" s="238"/>
      <c r="P23" s="237"/>
      <c r="Q23" s="236"/>
      <c r="R23" s="235"/>
      <c r="S23" s="235"/>
      <c r="T23" s="234"/>
      <c r="U23" s="234">
        <v>3</v>
      </c>
      <c r="V23" s="233"/>
      <c r="W23" s="233"/>
      <c r="X23" s="233"/>
      <c r="Y23" s="232" t="str">
        <f>IF(ISERROR(SEARCH(Y$8,$C23,1)),"-",IF(COUNTIF($C23,Y$8)=1,1,IF(ISERROR(SEARCH(CONCATENATE(Y$8,","),$C23,1)),IF(ISERROR(SEARCH(CONCATENATE(",",Y$8),$C23,1)),"-",1),1)))</f>
        <v>-</v>
      </c>
      <c r="Z23" s="232" t="str">
        <f>IF(ISERROR(SEARCH(Z$8,$C23,1)),"-",IF(COUNTIF($C23,Z$8)=1,1,IF(ISERROR(SEARCH(CONCATENATE(Z$8,","),$C23,1)),IF(ISERROR(SEARCH(CONCATENATE(",",Z$8),$C23,1)),"-",1),1)))</f>
        <v>-</v>
      </c>
      <c r="AA23" s="232" t="str">
        <f>IF(ISERROR(SEARCH(AA$8,$C23,1)),"-",IF(COUNTIF($C23,AA$8)=1,1,IF(ISERROR(SEARCH(CONCATENATE(AA$8,","),$C23,1)),IF(ISERROR(SEARCH(CONCATENATE(",",AA$8),$C23,1)),"-",1),1)))</f>
        <v>-</v>
      </c>
      <c r="AB23" s="232" t="str">
        <f>IF(ISERROR(SEARCH(AB$8,$C23,1)),"-",IF(COUNTIF($C23,AB$8)=1,1,IF(ISERROR(SEARCH(CONCATENATE(AB$8,","),$C23,1)),IF(ISERROR(SEARCH(CONCATENATE(",",AB$8),$C23,1)),"-",1),1)))</f>
        <v>-</v>
      </c>
      <c r="AC23" s="232" t="str">
        <f>IF(ISERROR(SEARCH(AC$8,$C23,1)),"-",IF(COUNTIF($C23,AC$8)=1,1,IF(ISERROR(SEARCH(CONCATENATE(AC$8,","),$C23,1)),IF(ISERROR(SEARCH(CONCATENATE(",",AC$8),$C23,1)),"-",1),1)))</f>
        <v>-</v>
      </c>
      <c r="AD23" s="232" t="str">
        <f>IF(ISERROR(SEARCH(AD$8,$C23,1)),"-",IF(COUNTIF($C23,AD$8)=1,1,IF(ISERROR(SEARCH(CONCATENATE(AD$8,","),$C23,1)),IF(ISERROR(SEARCH(CONCATENATE(",",AD$8),$C23,1)),"-",1),1)))</f>
        <v>-</v>
      </c>
      <c r="AE23" s="232" t="str">
        <f>IF(ISERROR(SEARCH(AE$8,$C23,1)),"-",IF(COUNTIF($C23,AE$8)=1,1,IF(ISERROR(SEARCH(CONCATENATE(AE$8,","),$C23,1)),IF(ISERROR(SEARCH(CONCATENATE(",",AE$8),$C23,1)),"-",1),1)))</f>
        <v>-</v>
      </c>
      <c r="AF23" s="232" t="str">
        <f>IF(ISERROR(SEARCH(AF$8,$C23,1)),"-",IF(COUNTIF($C23,AF$8)=1,1,IF(ISERROR(SEARCH(CONCATENATE(AF$8,","),$C23,1)),IF(ISERROR(SEARCH(CONCATENATE(",",AF$8),$C23,1)),"-",1),1)))</f>
        <v>-</v>
      </c>
      <c r="AG23" s="232" t="str">
        <f>IF(ISERROR(SEARCH(AG$8,$C23,1)),"-",IF(COUNTIF($C23,AG$8)=1,1,IF(ISERROR(SEARCH(CONCATENATE(AG$8,","),$C23,1)),IF(ISERROR(SEARCH(CONCATENATE(",",AG$8),$C23,1)),"-",1),1)))</f>
        <v>-</v>
      </c>
      <c r="AH23" s="233"/>
      <c r="AI23" s="232" t="str">
        <f>IF(ISERROR(SEARCH(AI$8,$D23,1)),"-",IF(COUNTIF($D23,AI$8)=1,1,IF(ISERROR(SEARCH(CONCATENATE(AI$8,","),$D23,1)),IF(ISERROR(SEARCH(CONCATENATE(",",AI$8),$D23,1)),"-",1),1)))</f>
        <v>-</v>
      </c>
      <c r="AJ23" s="232" t="str">
        <f>IF(ISERROR(SEARCH(AJ$8,$D23,1)),"-",IF(COUNTIF($D23,AJ$8)=1,1,IF(ISERROR(SEARCH(CONCATENATE(AJ$8,","),$D23,1)),IF(ISERROR(SEARCH(CONCATENATE(",",AJ$8),$D23,1)),"-",1),1)))</f>
        <v>-</v>
      </c>
      <c r="AK23" s="232" t="str">
        <f>IF(ISERROR(SEARCH(AK$8,$D23,1)),"-",IF(COUNTIF($D23,AK$8)=1,1,IF(ISERROR(SEARCH(CONCATENATE(AK$8,","),$D23,1)),IF(ISERROR(SEARCH(CONCATENATE(",",AK$8),$D23,1)),"-",1),1)))</f>
        <v>-</v>
      </c>
      <c r="AL23" s="232" t="str">
        <f>IF(ISERROR(SEARCH(AL$8,$D23,1)),"-",IF(COUNTIF($D23,AL$8)=1,1,IF(ISERROR(SEARCH(CONCATENATE(AL$8,","),$D23,1)),IF(ISERROR(SEARCH(CONCATENATE(",",AL$8),$D23,1)),"-",1),1)))</f>
        <v>-</v>
      </c>
      <c r="AM23" s="232" t="str">
        <f>IF(ISERROR(SEARCH(AM$8,$D23,1)),"-",IF(COUNTIF($D23,AM$8)=1,1,IF(ISERROR(SEARCH(CONCATENATE(AM$8,","),$D23,1)),IF(ISERROR(SEARCH(CONCATENATE(",",AM$8),$D23,1)),"-",1),1)))</f>
        <v>-</v>
      </c>
      <c r="AN23" s="232" t="str">
        <f>IF(ISERROR(SEARCH(AN$8,$D23,1)),"-",IF(COUNTIF($D23,AN$8)=1,1,IF(ISERROR(SEARCH(CONCATENATE(AN$8,","),$D23,1)),IF(ISERROR(SEARCH(CONCATENATE(",",AN$8),$D23,1)),"-",1),1)))</f>
        <v>-</v>
      </c>
      <c r="AO23" s="232" t="str">
        <f>IF(ISERROR(SEARCH(AO$8,$D23,1)),"-",IF(COUNTIF($D23,AO$8)=1,1,IF(ISERROR(SEARCH(CONCATENATE(AO$8,","),$D23,1)),IF(ISERROR(SEARCH(CONCATENATE(",",AO$8),$D23,1)),"-",1),1)))</f>
        <v>-</v>
      </c>
      <c r="AP23" s="232">
        <f>IF(ISERROR(SEARCH(AP$8,$D23,1)),"-",IF(COUNTIF($D23,AP$8)=1,1,IF(ISERROR(SEARCH(CONCATENATE(AP$8,","),$D23,1)),IF(ISERROR(SEARCH(CONCATENATE(",",AP$8),$D23,1)),"-",1),1)))</f>
        <v>1</v>
      </c>
      <c r="AQ23" s="232" t="str">
        <f>IF(ISERROR(SEARCH(AQ$8,$D23,1)),"-",IF(COUNTIF($D23,AQ$8)=1,1,IF(ISERROR(SEARCH(CONCATENATE(AQ$8,","),$D23,1)),IF(ISERROR(SEARCH(CONCATENATE(",",AQ$8),$D23,1)),"-",1),1)))</f>
        <v>-</v>
      </c>
      <c r="AR23" s="233"/>
      <c r="AS23" s="232" t="str">
        <f>IF(ISERROR(SEARCH(AS$8,$E23,1)),"-",IF(COUNTIF($E23,AS$8)=1,1,IF(ISERROR(SEARCH(CONCATENATE(AS$8,","),$E23,1)),IF(ISERROR(SEARCH(CONCATENATE(",",AS$8),$E23,1)),"-",1),1)))</f>
        <v>-</v>
      </c>
      <c r="AT23" s="232" t="str">
        <f>IF(ISERROR(SEARCH(AT$8,$E23,1)),"-",IF(COUNTIF($E23,AT$8)=1,1,IF(ISERROR(SEARCH(CONCATENATE(AT$8,","),$E23,1)),IF(ISERROR(SEARCH(CONCATENATE(",",AT$8),$E23,1)),"-",1),1)))</f>
        <v>-</v>
      </c>
      <c r="AU23" s="232" t="str">
        <f>IF(ISERROR(SEARCH(AU$8,$E23,1)),"-",IF(COUNTIF($E23,AU$8)=1,1,IF(ISERROR(SEARCH(CONCATENATE(AU$8,","),$E23,1)),IF(ISERROR(SEARCH(CONCATENATE(",",AU$8),$E23,1)),"-",1),1)))</f>
        <v>-</v>
      </c>
      <c r="AV23" s="232" t="str">
        <f>IF(ISERROR(SEARCH(AV$8,$E23,1)),"-",IF(COUNTIF($E23,AV$8)=1,1,IF(ISERROR(SEARCH(CONCATENATE(AV$8,","),$E23,1)),IF(ISERROR(SEARCH(CONCATENATE(",",AV$8),$E23,1)),"-",1),1)))</f>
        <v>-</v>
      </c>
      <c r="AW23" s="232" t="str">
        <f>IF(ISERROR(SEARCH(AW$8,$E23,1)),"-",IF(COUNTIF($E23,AW$8)=1,1,IF(ISERROR(SEARCH(CONCATENATE(AW$8,","),$E23,1)),IF(ISERROR(SEARCH(CONCATENATE(",",AW$8),$E23,1)),"-",1),1)))</f>
        <v>-</v>
      </c>
      <c r="AX23" s="232" t="str">
        <f>IF(ISERROR(SEARCH(AX$8,$E23,1)),"-",IF(COUNTIF($E23,AX$8)=1,1,IF(ISERROR(SEARCH(CONCATENATE(AX$8,","),$E23,1)),IF(ISERROR(SEARCH(CONCATENATE(",",AX$8),$E23,1)),"-",1),1)))</f>
        <v>-</v>
      </c>
      <c r="AY23" s="232" t="str">
        <f>IF(ISERROR(SEARCH(AY$8,$E23,1)),"-",IF(COUNTIF($E23,AY$8)=1,1,IF(ISERROR(SEARCH(CONCATENATE(AY$8,","),$E23,1)),IF(ISERROR(SEARCH(CONCATENATE(",",AY$8),$E23,1)),"-",1),1)))</f>
        <v>-</v>
      </c>
      <c r="AZ23" s="232" t="str">
        <f>IF(ISERROR(SEARCH(AZ$8,$E23,1)),"-",IF(COUNTIF($E23,AZ$8)=1,1,IF(ISERROR(SEARCH(CONCATENATE(AZ$8,","),$E23,1)),IF(ISERROR(SEARCH(CONCATENATE(",",AZ$8),$E23,1)),"-",1),1)))</f>
        <v>-</v>
      </c>
      <c r="BA23" s="232" t="str">
        <f>IF(ISERROR(SEARCH(BA$8,$E23,1)),"-",IF(COUNTIF($E23,BA$8)=1,1,IF(ISERROR(SEARCH(CONCATENATE(BA$8,","),$E23,1)),IF(ISERROR(SEARCH(CONCATENATE(",",BA$8),$E23,1)),"-",1),1)))</f>
        <v>-</v>
      </c>
      <c r="BB23" s="233"/>
      <c r="BC23" s="232" t="str">
        <f>IF(ISERROR(SEARCH(BC$8,$F23,1)),"-",IF(COUNTIF($F23,BC$8)=1,1,IF(ISERROR(SEARCH(CONCATENATE(BC$8,","),$F23,1)),IF(ISERROR(SEARCH(CONCATENATE(",",BC$8),$F23,1)),"-",1),1)))</f>
        <v>-</v>
      </c>
      <c r="BD23" s="232" t="str">
        <f>IF(ISERROR(SEARCH(BD$8,$F23,1)),"-",IF(COUNTIF($F23,BD$8)=1,1,IF(ISERROR(SEARCH(CONCATENATE(BD$8,","),$F23,1)),IF(ISERROR(SEARCH(CONCATENATE(",",BD$8),$F23,1)),"-",1),1)))</f>
        <v>-</v>
      </c>
      <c r="BE23" s="232" t="str">
        <f>IF(ISERROR(SEARCH(BE$8,$F23,1)),"-",IF(COUNTIF($F23,BE$8)=1,1,IF(ISERROR(SEARCH(CONCATENATE(BE$8,","),$F23,1)),IF(ISERROR(SEARCH(CONCATENATE(",",BE$8),$F23,1)),"-",1),1)))</f>
        <v>-</v>
      </c>
      <c r="BF23" s="232" t="str">
        <f>IF(ISERROR(SEARCH(BF$8,$F23,1)),"-",IF(COUNTIF($F23,BF$8)=1,1,IF(ISERROR(SEARCH(CONCATENATE(BF$8,","),$F23,1)),IF(ISERROR(SEARCH(CONCATENATE(",",BF$8),$F23,1)),"-",1),1)))</f>
        <v>-</v>
      </c>
      <c r="BG23" s="232" t="str">
        <f>IF(ISERROR(SEARCH(BG$8,$F23,1)),"-",IF(COUNTIF($F23,BG$8)=1,1,IF(ISERROR(SEARCH(CONCATENATE(BG$8,","),$F23,1)),IF(ISERROR(SEARCH(CONCATENATE(",",BG$8),$F23,1)),"-",1),1)))</f>
        <v>-</v>
      </c>
      <c r="BH23" s="232" t="str">
        <f>IF(ISERROR(SEARCH(BH$8,$F23,1)),"-",IF(COUNTIF($F23,BH$8)=1,1,IF(ISERROR(SEARCH(CONCATENATE(BH$8,","),$F23,1)),IF(ISERROR(SEARCH(CONCATENATE(",",BH$8),$F23,1)),"-",1),1)))</f>
        <v>-</v>
      </c>
      <c r="BI23" s="232" t="str">
        <f>IF(ISERROR(SEARCH(BI$8,$F23,1)),"-",IF(COUNTIF($F23,BI$8)=1,1,IF(ISERROR(SEARCH(CONCATENATE(BI$8,","),$F23,1)),IF(ISERROR(SEARCH(CONCATENATE(",",BI$8),$F23,1)),"-",1),1)))</f>
        <v>-</v>
      </c>
      <c r="BJ23" s="232" t="str">
        <f>IF(ISERROR(SEARCH(BJ$8,$F23,1)),"-",IF(COUNTIF($F23,BJ$8)=1,1,IF(ISERROR(SEARCH(CONCATENATE(BJ$8,","),$F23,1)),IF(ISERROR(SEARCH(CONCATENATE(",",BJ$8),$F23,1)),"-",1),1)))</f>
        <v>-</v>
      </c>
      <c r="BK23" s="232" t="str">
        <f>IF(ISERROR(SEARCH(BK$8,$F23,1)),"-",IF(COUNTIF($F23,BK$8)=1,1,IF(ISERROR(SEARCH(CONCATENATE(BK$8,","),$F23,1)),IF(ISERROR(SEARCH(CONCATENATE(",",BK$8),$F23,1)),"-",1),1)))</f>
        <v>-</v>
      </c>
      <c r="BL23" s="233"/>
      <c r="BM23" s="232"/>
      <c r="BN23" s="232"/>
      <c r="BO23" s="232"/>
      <c r="BP23" s="232"/>
      <c r="BQ23" s="231"/>
    </row>
    <row r="24" spans="1:69" s="117" customFormat="1" ht="15.75" x14ac:dyDescent="0.25">
      <c r="A24" s="249" t="s">
        <v>107</v>
      </c>
      <c r="B24" s="253" t="s">
        <v>106</v>
      </c>
      <c r="C24" s="247"/>
      <c r="D24" s="246">
        <v>3</v>
      </c>
      <c r="E24" s="245"/>
      <c r="F24" s="244"/>
      <c r="G24" s="243">
        <v>12</v>
      </c>
      <c r="H24" s="242">
        <f>G24*30</f>
        <v>360</v>
      </c>
      <c r="I24" s="252"/>
      <c r="J24" s="208"/>
      <c r="K24" s="208"/>
      <c r="L24" s="208"/>
      <c r="M24" s="251"/>
      <c r="N24" s="238"/>
      <c r="O24" s="238"/>
      <c r="P24" s="237"/>
      <c r="Q24" s="236"/>
      <c r="R24" s="235"/>
      <c r="S24" s="235"/>
      <c r="T24" s="234"/>
      <c r="U24" s="234"/>
      <c r="V24" s="233"/>
      <c r="W24" s="233"/>
      <c r="X24" s="233"/>
      <c r="Y24" s="232" t="str">
        <f>IF(ISERROR(SEARCH(Y$8,$C24,1)),"-",IF(COUNTIF($C24,Y$8)=1,1,IF(ISERROR(SEARCH(CONCATENATE(Y$8,","),$C24,1)),IF(ISERROR(SEARCH(CONCATENATE(",",Y$8),$C24,1)),"-",1),1)))</f>
        <v>-</v>
      </c>
      <c r="Z24" s="232" t="str">
        <f>IF(ISERROR(SEARCH(Z$8,$C24,1)),"-",IF(COUNTIF($C24,Z$8)=1,1,IF(ISERROR(SEARCH(CONCATENATE(Z$8,","),$C24,1)),IF(ISERROR(SEARCH(CONCATENATE(",",Z$8),$C24,1)),"-",1),1)))</f>
        <v>-</v>
      </c>
      <c r="AA24" s="232" t="str">
        <f>IF(ISERROR(SEARCH(AA$8,$C24,1)),"-",IF(COUNTIF($C24,AA$8)=1,1,IF(ISERROR(SEARCH(CONCATENATE(AA$8,","),$C24,1)),IF(ISERROR(SEARCH(CONCATENATE(",",AA$8),$C24,1)),"-",1),1)))</f>
        <v>-</v>
      </c>
      <c r="AB24" s="232" t="str">
        <f>IF(ISERROR(SEARCH(AB$8,$C24,1)),"-",IF(COUNTIF($C24,AB$8)=1,1,IF(ISERROR(SEARCH(CONCATENATE(AB$8,","),$C24,1)),IF(ISERROR(SEARCH(CONCATENATE(",",AB$8),$C24,1)),"-",1),1)))</f>
        <v>-</v>
      </c>
      <c r="AC24" s="232" t="str">
        <f>IF(ISERROR(SEARCH(AC$8,$C24,1)),"-",IF(COUNTIF($C24,AC$8)=1,1,IF(ISERROR(SEARCH(CONCATENATE(AC$8,","),$C24,1)),IF(ISERROR(SEARCH(CONCATENATE(",",AC$8),$C24,1)),"-",1),1)))</f>
        <v>-</v>
      </c>
      <c r="AD24" s="232" t="str">
        <f>IF(ISERROR(SEARCH(AD$8,$C24,1)),"-",IF(COUNTIF($C24,AD$8)=1,1,IF(ISERROR(SEARCH(CONCATENATE(AD$8,","),$C24,1)),IF(ISERROR(SEARCH(CONCATENATE(",",AD$8),$C24,1)),"-",1),1)))</f>
        <v>-</v>
      </c>
      <c r="AE24" s="232" t="str">
        <f>IF(ISERROR(SEARCH(AE$8,$C24,1)),"-",IF(COUNTIF($C24,AE$8)=1,1,IF(ISERROR(SEARCH(CONCATENATE(AE$8,","),$C24,1)),IF(ISERROR(SEARCH(CONCATENATE(",",AE$8),$C24,1)),"-",1),1)))</f>
        <v>-</v>
      </c>
      <c r="AF24" s="232" t="str">
        <f>IF(ISERROR(SEARCH(AF$8,$C24,1)),"-",IF(COUNTIF($C24,AF$8)=1,1,IF(ISERROR(SEARCH(CONCATENATE(AF$8,","),$C24,1)),IF(ISERROR(SEARCH(CONCATENATE(",",AF$8),$C24,1)),"-",1),1)))</f>
        <v>-</v>
      </c>
      <c r="AG24" s="232" t="str">
        <f>IF(ISERROR(SEARCH(AG$8,$C24,1)),"-",IF(COUNTIF($C24,AG$8)=1,1,IF(ISERROR(SEARCH(CONCATENATE(AG$8,","),$C24,1)),IF(ISERROR(SEARCH(CONCATENATE(",",AG$8),$C24,1)),"-",1),1)))</f>
        <v>-</v>
      </c>
      <c r="AH24" s="233"/>
      <c r="AI24" s="232" t="str">
        <f>IF(ISERROR(SEARCH(AI$8,$D24,1)),"-",IF(COUNTIF($D24,AI$8)=1,1,IF(ISERROR(SEARCH(CONCATENATE(AI$8,","),$D24,1)),IF(ISERROR(SEARCH(CONCATENATE(",",AI$8),$D24,1)),"-",1),1)))</f>
        <v>-</v>
      </c>
      <c r="AJ24" s="232" t="str">
        <f>IF(ISERROR(SEARCH(AJ$8,$D24,1)),"-",IF(COUNTIF($D24,AJ$8)=1,1,IF(ISERROR(SEARCH(CONCATENATE(AJ$8,","),$D24,1)),IF(ISERROR(SEARCH(CONCATENATE(",",AJ$8),$D24,1)),"-",1),1)))</f>
        <v>-</v>
      </c>
      <c r="AK24" s="232" t="str">
        <f>IF(ISERROR(SEARCH(AK$8,$D24,1)),"-",IF(COUNTIF($D24,AK$8)=1,1,IF(ISERROR(SEARCH(CONCATENATE(AK$8,","),$D24,1)),IF(ISERROR(SEARCH(CONCATENATE(",",AK$8),$D24,1)),"-",1),1)))</f>
        <v>-</v>
      </c>
      <c r="AL24" s="232" t="str">
        <f>IF(ISERROR(SEARCH(AL$8,$D24,1)),"-",IF(COUNTIF($D24,AL$8)=1,1,IF(ISERROR(SEARCH(CONCATENATE(AL$8,","),$D24,1)),IF(ISERROR(SEARCH(CONCATENATE(",",AL$8),$D24,1)),"-",1),1)))</f>
        <v>-</v>
      </c>
      <c r="AM24" s="232" t="str">
        <f>IF(ISERROR(SEARCH(AM$8,$D24,1)),"-",IF(COUNTIF($D24,AM$8)=1,1,IF(ISERROR(SEARCH(CONCATENATE(AM$8,","),$D24,1)),IF(ISERROR(SEARCH(CONCATENATE(",",AM$8),$D24,1)),"-",1),1)))</f>
        <v>-</v>
      </c>
      <c r="AN24" s="232" t="str">
        <f>IF(ISERROR(SEARCH(AN$8,$D24,1)),"-",IF(COUNTIF($D24,AN$8)=1,1,IF(ISERROR(SEARCH(CONCATENATE(AN$8,","),$D24,1)),IF(ISERROR(SEARCH(CONCATENATE(",",AN$8),$D24,1)),"-",1),1)))</f>
        <v>-</v>
      </c>
      <c r="AO24" s="232" t="str">
        <f>IF(ISERROR(SEARCH(AO$8,$D24,1)),"-",IF(COUNTIF($D24,AO$8)=1,1,IF(ISERROR(SEARCH(CONCATENATE(AO$8,","),$D24,1)),IF(ISERROR(SEARCH(CONCATENATE(",",AO$8),$D24,1)),"-",1),1)))</f>
        <v>-</v>
      </c>
      <c r="AP24" s="232" t="str">
        <f>IF(ISERROR(SEARCH(AP$8,$D24,1)),"-",IF(COUNTIF($D24,AP$8)=1,1,IF(ISERROR(SEARCH(CONCATENATE(AP$8,","),$D24,1)),IF(ISERROR(SEARCH(CONCATENATE(",",AP$8),$D24,1)),"-",1),1)))</f>
        <v>-</v>
      </c>
      <c r="AQ24" s="232">
        <f>IF(ISERROR(SEARCH(AQ$8,$D24,1)),"-",IF(COUNTIF($D24,AQ$8)=1,1,IF(ISERROR(SEARCH(CONCATENATE(AQ$8,","),$D24,1)),IF(ISERROR(SEARCH(CONCATENATE(",",AQ$8),$D24,1)),"-",1),1)))</f>
        <v>1</v>
      </c>
      <c r="AR24" s="233"/>
      <c r="AS24" s="232" t="str">
        <f>IF(ISERROR(SEARCH(AS$8,$E24,1)),"-",IF(COUNTIF($E24,AS$8)=1,1,IF(ISERROR(SEARCH(CONCATENATE(AS$8,","),$E24,1)),IF(ISERROR(SEARCH(CONCATENATE(",",AS$8),$E24,1)),"-",1),1)))</f>
        <v>-</v>
      </c>
      <c r="AT24" s="232" t="str">
        <f>IF(ISERROR(SEARCH(AT$8,$E24,1)),"-",IF(COUNTIF($E24,AT$8)=1,1,IF(ISERROR(SEARCH(CONCATENATE(AT$8,","),$E24,1)),IF(ISERROR(SEARCH(CONCATENATE(",",AT$8),$E24,1)),"-",1),1)))</f>
        <v>-</v>
      </c>
      <c r="AU24" s="232" t="str">
        <f>IF(ISERROR(SEARCH(AU$8,$E24,1)),"-",IF(COUNTIF($E24,AU$8)=1,1,IF(ISERROR(SEARCH(CONCATENATE(AU$8,","),$E24,1)),IF(ISERROR(SEARCH(CONCATENATE(",",AU$8),$E24,1)),"-",1),1)))</f>
        <v>-</v>
      </c>
      <c r="AV24" s="232" t="str">
        <f>IF(ISERROR(SEARCH(AV$8,$E24,1)),"-",IF(COUNTIF($E24,AV$8)=1,1,IF(ISERROR(SEARCH(CONCATENATE(AV$8,","),$E24,1)),IF(ISERROR(SEARCH(CONCATENATE(",",AV$8),$E24,1)),"-",1),1)))</f>
        <v>-</v>
      </c>
      <c r="AW24" s="232" t="str">
        <f>IF(ISERROR(SEARCH(AW$8,$E24,1)),"-",IF(COUNTIF($E24,AW$8)=1,1,IF(ISERROR(SEARCH(CONCATENATE(AW$8,","),$E24,1)),IF(ISERROR(SEARCH(CONCATENATE(",",AW$8),$E24,1)),"-",1),1)))</f>
        <v>-</v>
      </c>
      <c r="AX24" s="232" t="str">
        <f>IF(ISERROR(SEARCH(AX$8,$E24,1)),"-",IF(COUNTIF($E24,AX$8)=1,1,IF(ISERROR(SEARCH(CONCATENATE(AX$8,","),$E24,1)),IF(ISERROR(SEARCH(CONCATENATE(",",AX$8),$E24,1)),"-",1),1)))</f>
        <v>-</v>
      </c>
      <c r="AY24" s="232" t="str">
        <f>IF(ISERROR(SEARCH(AY$8,$E24,1)),"-",IF(COUNTIF($E24,AY$8)=1,1,IF(ISERROR(SEARCH(CONCATENATE(AY$8,","),$E24,1)),IF(ISERROR(SEARCH(CONCATENATE(",",AY$8),$E24,1)),"-",1),1)))</f>
        <v>-</v>
      </c>
      <c r="AZ24" s="232" t="str">
        <f>IF(ISERROR(SEARCH(AZ$8,$E24,1)),"-",IF(COUNTIF($E24,AZ$8)=1,1,IF(ISERROR(SEARCH(CONCATENATE(AZ$8,","),$E24,1)),IF(ISERROR(SEARCH(CONCATENATE(",",AZ$8),$E24,1)),"-",1),1)))</f>
        <v>-</v>
      </c>
      <c r="BA24" s="232" t="str">
        <f>IF(ISERROR(SEARCH(BA$8,$E24,1)),"-",IF(COUNTIF($E24,BA$8)=1,1,IF(ISERROR(SEARCH(CONCATENATE(BA$8,","),$E24,1)),IF(ISERROR(SEARCH(CONCATENATE(",",BA$8),$E24,1)),"-",1),1)))</f>
        <v>-</v>
      </c>
      <c r="BB24" s="233"/>
      <c r="BC24" s="232" t="str">
        <f>IF(ISERROR(SEARCH(BC$8,$F24,1)),"-",IF(COUNTIF($F24,BC$8)=1,1,IF(ISERROR(SEARCH(CONCATENATE(BC$8,","),$F24,1)),IF(ISERROR(SEARCH(CONCATENATE(",",BC$8),$F24,1)),"-",1),1)))</f>
        <v>-</v>
      </c>
      <c r="BD24" s="232" t="str">
        <f>IF(ISERROR(SEARCH(BD$8,$F24,1)),"-",IF(COUNTIF($F24,BD$8)=1,1,IF(ISERROR(SEARCH(CONCATENATE(BD$8,","),$F24,1)),IF(ISERROR(SEARCH(CONCATENATE(",",BD$8),$F24,1)),"-",1),1)))</f>
        <v>-</v>
      </c>
      <c r="BE24" s="232" t="str">
        <f>IF(ISERROR(SEARCH(BE$8,$F24,1)),"-",IF(COUNTIF($F24,BE$8)=1,1,IF(ISERROR(SEARCH(CONCATENATE(BE$8,","),$F24,1)),IF(ISERROR(SEARCH(CONCATENATE(",",BE$8),$F24,1)),"-",1),1)))</f>
        <v>-</v>
      </c>
      <c r="BF24" s="232" t="str">
        <f>IF(ISERROR(SEARCH(BF$8,$F24,1)),"-",IF(COUNTIF($F24,BF$8)=1,1,IF(ISERROR(SEARCH(CONCATENATE(BF$8,","),$F24,1)),IF(ISERROR(SEARCH(CONCATENATE(",",BF$8),$F24,1)),"-",1),1)))</f>
        <v>-</v>
      </c>
      <c r="BG24" s="232" t="str">
        <f>IF(ISERROR(SEARCH(BG$8,$F24,1)),"-",IF(COUNTIF($F24,BG$8)=1,1,IF(ISERROR(SEARCH(CONCATENATE(BG$8,","),$F24,1)),IF(ISERROR(SEARCH(CONCATENATE(",",BG$8),$F24,1)),"-",1),1)))</f>
        <v>-</v>
      </c>
      <c r="BH24" s="232" t="str">
        <f>IF(ISERROR(SEARCH(BH$8,$F24,1)),"-",IF(COUNTIF($F24,BH$8)=1,1,IF(ISERROR(SEARCH(CONCATENATE(BH$8,","),$F24,1)),IF(ISERROR(SEARCH(CONCATENATE(",",BH$8),$F24,1)),"-",1),1)))</f>
        <v>-</v>
      </c>
      <c r="BI24" s="232" t="str">
        <f>IF(ISERROR(SEARCH(BI$8,$F24,1)),"-",IF(COUNTIF($F24,BI$8)=1,1,IF(ISERROR(SEARCH(CONCATENATE(BI$8,","),$F24,1)),IF(ISERROR(SEARCH(CONCATENATE(",",BI$8),$F24,1)),"-",1),1)))</f>
        <v>-</v>
      </c>
      <c r="BJ24" s="232" t="str">
        <f>IF(ISERROR(SEARCH(BJ$8,$F24,1)),"-",IF(COUNTIF($F24,BJ$8)=1,1,IF(ISERROR(SEARCH(CONCATENATE(BJ$8,","),$F24,1)),IF(ISERROR(SEARCH(CONCATENATE(",",BJ$8),$F24,1)),"-",1),1)))</f>
        <v>-</v>
      </c>
      <c r="BK24" s="232" t="str">
        <f>IF(ISERROR(SEARCH(BK$8,$F24,1)),"-",IF(COUNTIF($F24,BK$8)=1,1,IF(ISERROR(SEARCH(CONCATENATE(BK$8,","),$F24,1)),IF(ISERROR(SEARCH(CONCATENATE(",",BK$8),$F24,1)),"-",1),1)))</f>
        <v>-</v>
      </c>
      <c r="BL24" s="233"/>
      <c r="BM24" s="232"/>
      <c r="BN24" s="232"/>
      <c r="BO24" s="232"/>
      <c r="BP24" s="232"/>
      <c r="BQ24" s="231"/>
    </row>
    <row r="25" spans="1:69" s="117" customFormat="1" ht="15.75" x14ac:dyDescent="0.25">
      <c r="A25" s="249"/>
      <c r="B25" s="253" t="s">
        <v>105</v>
      </c>
      <c r="C25" s="247"/>
      <c r="D25" s="246"/>
      <c r="E25" s="245"/>
      <c r="F25" s="244"/>
      <c r="G25" s="243">
        <v>7</v>
      </c>
      <c r="H25" s="242">
        <f>G25*30</f>
        <v>210</v>
      </c>
      <c r="I25" s="252"/>
      <c r="J25" s="208"/>
      <c r="K25" s="208"/>
      <c r="L25" s="208"/>
      <c r="M25" s="251"/>
      <c r="N25" s="238"/>
      <c r="O25" s="238"/>
      <c r="P25" s="237"/>
      <c r="Q25" s="236"/>
      <c r="R25" s="235"/>
      <c r="S25" s="235"/>
      <c r="T25" s="234"/>
      <c r="U25" s="234"/>
      <c r="V25" s="233"/>
      <c r="W25" s="233"/>
      <c r="X25" s="233"/>
      <c r="Y25" s="232"/>
      <c r="Z25" s="232"/>
      <c r="AA25" s="232"/>
      <c r="AB25" s="232"/>
      <c r="AC25" s="232"/>
      <c r="AD25" s="232"/>
      <c r="AE25" s="232"/>
      <c r="AF25" s="232"/>
      <c r="AG25" s="232"/>
      <c r="AH25" s="233"/>
      <c r="AI25" s="232"/>
      <c r="AJ25" s="232"/>
      <c r="AK25" s="232"/>
      <c r="AL25" s="232"/>
      <c r="AM25" s="232"/>
      <c r="AN25" s="232"/>
      <c r="AO25" s="232"/>
      <c r="AP25" s="232"/>
      <c r="AQ25" s="232"/>
      <c r="AR25" s="233"/>
      <c r="AS25" s="232"/>
      <c r="AT25" s="232"/>
      <c r="AU25" s="232"/>
      <c r="AV25" s="232"/>
      <c r="AW25" s="232"/>
      <c r="AX25" s="232"/>
      <c r="AY25" s="232"/>
      <c r="AZ25" s="232"/>
      <c r="BA25" s="232"/>
      <c r="BB25" s="233"/>
      <c r="BC25" s="232"/>
      <c r="BD25" s="232"/>
      <c r="BE25" s="232"/>
      <c r="BF25" s="232"/>
      <c r="BG25" s="232"/>
      <c r="BH25" s="232"/>
      <c r="BI25" s="232"/>
      <c r="BJ25" s="232"/>
      <c r="BK25" s="232"/>
      <c r="BL25" s="233"/>
      <c r="BM25" s="232"/>
      <c r="BN25" s="232"/>
      <c r="BO25" s="232"/>
      <c r="BP25" s="232"/>
      <c r="BQ25" s="231"/>
    </row>
    <row r="26" spans="1:69" s="117" customFormat="1" ht="15.75" x14ac:dyDescent="0.25">
      <c r="A26" s="249"/>
      <c r="B26" s="248" t="s">
        <v>104</v>
      </c>
      <c r="C26" s="247"/>
      <c r="D26" s="246"/>
      <c r="E26" s="245"/>
      <c r="F26" s="245"/>
      <c r="G26" s="243">
        <v>14</v>
      </c>
      <c r="H26" s="250">
        <f>G26*30</f>
        <v>420</v>
      </c>
      <c r="I26" s="241"/>
      <c r="J26" s="240"/>
      <c r="K26" s="240"/>
      <c r="L26" s="240"/>
      <c r="M26" s="239"/>
      <c r="N26" s="238"/>
      <c r="O26" s="238"/>
      <c r="P26" s="237"/>
      <c r="Q26" s="236"/>
      <c r="R26" s="235"/>
      <c r="S26" s="235"/>
      <c r="T26" s="234"/>
      <c r="U26" s="234"/>
      <c r="V26" s="233"/>
      <c r="W26" s="233"/>
      <c r="X26" s="233"/>
      <c r="Y26" s="232" t="str">
        <f>IF(ISERROR(SEARCH(Y$8,$C26,1)),"-",IF(COUNTIF($C26,Y$8)=1,1,IF(ISERROR(SEARCH(CONCATENATE(Y$8,","),$C26,1)),IF(ISERROR(SEARCH(CONCATENATE(",",Y$8),$C26,1)),"-",1),1)))</f>
        <v>-</v>
      </c>
      <c r="Z26" s="232" t="str">
        <f>IF(ISERROR(SEARCH(Z$8,$C26,1)),"-",IF(COUNTIF($C26,Z$8)=1,1,IF(ISERROR(SEARCH(CONCATENATE(Z$8,","),$C26,1)),IF(ISERROR(SEARCH(CONCATENATE(",",Z$8),$C26,1)),"-",1),1)))</f>
        <v>-</v>
      </c>
      <c r="AA26" s="232" t="str">
        <f>IF(ISERROR(SEARCH(AA$8,$C26,1)),"-",IF(COUNTIF($C26,AA$8)=1,1,IF(ISERROR(SEARCH(CONCATENATE(AA$8,","),$C26,1)),IF(ISERROR(SEARCH(CONCATENATE(",",AA$8),$C26,1)),"-",1),1)))</f>
        <v>-</v>
      </c>
      <c r="AB26" s="232" t="str">
        <f>IF(ISERROR(SEARCH(AB$8,$C26,1)),"-",IF(COUNTIF($C26,AB$8)=1,1,IF(ISERROR(SEARCH(CONCATENATE(AB$8,","),$C26,1)),IF(ISERROR(SEARCH(CONCATENATE(",",AB$8),$C26,1)),"-",1),1)))</f>
        <v>-</v>
      </c>
      <c r="AC26" s="232" t="str">
        <f>IF(ISERROR(SEARCH(AC$8,$C26,1)),"-",IF(COUNTIF($C26,AC$8)=1,1,IF(ISERROR(SEARCH(CONCATENATE(AC$8,","),$C26,1)),IF(ISERROR(SEARCH(CONCATENATE(",",AC$8),$C26,1)),"-",1),1)))</f>
        <v>-</v>
      </c>
      <c r="AD26" s="232" t="str">
        <f>IF(ISERROR(SEARCH(AD$8,$C26,1)),"-",IF(COUNTIF($C26,AD$8)=1,1,IF(ISERROR(SEARCH(CONCATENATE(AD$8,","),$C26,1)),IF(ISERROR(SEARCH(CONCATENATE(",",AD$8),$C26,1)),"-",1),1)))</f>
        <v>-</v>
      </c>
      <c r="AE26" s="232" t="str">
        <f>IF(ISERROR(SEARCH(AE$8,$C26,1)),"-",IF(COUNTIF($C26,AE$8)=1,1,IF(ISERROR(SEARCH(CONCATENATE(AE$8,","),$C26,1)),IF(ISERROR(SEARCH(CONCATENATE(",",AE$8),$C26,1)),"-",1),1)))</f>
        <v>-</v>
      </c>
      <c r="AF26" s="232" t="str">
        <f>IF(ISERROR(SEARCH(AF$8,$C26,1)),"-",IF(COUNTIF($C26,AF$8)=1,1,IF(ISERROR(SEARCH(CONCATENATE(AF$8,","),$C26,1)),IF(ISERROR(SEARCH(CONCATENATE(",",AF$8),$C26,1)),"-",1),1)))</f>
        <v>-</v>
      </c>
      <c r="AG26" s="232" t="str">
        <f>IF(ISERROR(SEARCH(AG$8,$C26,1)),"-",IF(COUNTIF($C26,AG$8)=1,1,IF(ISERROR(SEARCH(CONCATENATE(AG$8,","),$C26,1)),IF(ISERROR(SEARCH(CONCATENATE(",",AG$8),$C26,1)),"-",1),1)))</f>
        <v>-</v>
      </c>
      <c r="AH26" s="233"/>
      <c r="AI26" s="232" t="str">
        <f>IF(ISERROR(SEARCH(AI$8,$D26,1)),"-",IF(COUNTIF($D26,AI$8)=1,1,IF(ISERROR(SEARCH(CONCATENATE(AI$8,","),$D26,1)),IF(ISERROR(SEARCH(CONCATENATE(",",AI$8),$D26,1)),"-",1),1)))</f>
        <v>-</v>
      </c>
      <c r="AJ26" s="232" t="str">
        <f>IF(ISERROR(SEARCH(AJ$8,$D26,1)),"-",IF(COUNTIF($D26,AJ$8)=1,1,IF(ISERROR(SEARCH(CONCATENATE(AJ$8,","),$D26,1)),IF(ISERROR(SEARCH(CONCATENATE(",",AJ$8),$D26,1)),"-",1),1)))</f>
        <v>-</v>
      </c>
      <c r="AK26" s="232" t="str">
        <f>IF(ISERROR(SEARCH(AK$8,$D26,1)),"-",IF(COUNTIF($D26,AK$8)=1,1,IF(ISERROR(SEARCH(CONCATENATE(AK$8,","),$D26,1)),IF(ISERROR(SEARCH(CONCATENATE(",",AK$8),$D26,1)),"-",1),1)))</f>
        <v>-</v>
      </c>
      <c r="AL26" s="232" t="str">
        <f>IF(ISERROR(SEARCH(AL$8,$D26,1)),"-",IF(COUNTIF($D26,AL$8)=1,1,IF(ISERROR(SEARCH(CONCATENATE(AL$8,","),$D26,1)),IF(ISERROR(SEARCH(CONCATENATE(",",AL$8),$D26,1)),"-",1),1)))</f>
        <v>-</v>
      </c>
      <c r="AM26" s="232" t="str">
        <f>IF(ISERROR(SEARCH(AM$8,$D26,1)),"-",IF(COUNTIF($D26,AM$8)=1,1,IF(ISERROR(SEARCH(CONCATENATE(AM$8,","),$D26,1)),IF(ISERROR(SEARCH(CONCATENATE(",",AM$8),$D26,1)),"-",1),1)))</f>
        <v>-</v>
      </c>
      <c r="AN26" s="232" t="str">
        <f>IF(ISERROR(SEARCH(AN$8,$D26,1)),"-",IF(COUNTIF($D26,AN$8)=1,1,IF(ISERROR(SEARCH(CONCATENATE(AN$8,","),$D26,1)),IF(ISERROR(SEARCH(CONCATENATE(",",AN$8),$D26,1)),"-",1),1)))</f>
        <v>-</v>
      </c>
      <c r="AO26" s="232" t="str">
        <f>IF(ISERROR(SEARCH(AO$8,$D26,1)),"-",IF(COUNTIF($D26,AO$8)=1,1,IF(ISERROR(SEARCH(CONCATENATE(AO$8,","),$D26,1)),IF(ISERROR(SEARCH(CONCATENATE(",",AO$8),$D26,1)),"-",1),1)))</f>
        <v>-</v>
      </c>
      <c r="AP26" s="232" t="str">
        <f>IF(ISERROR(SEARCH(AP$8,$D26,1)),"-",IF(COUNTIF($D26,AP$8)=1,1,IF(ISERROR(SEARCH(CONCATENATE(AP$8,","),$D26,1)),IF(ISERROR(SEARCH(CONCATENATE(",",AP$8),$D26,1)),"-",1),1)))</f>
        <v>-</v>
      </c>
      <c r="AQ26" s="232" t="str">
        <f>IF(ISERROR(SEARCH(AQ$8,$D26,1)),"-",IF(COUNTIF($D26,AQ$8)=1,1,IF(ISERROR(SEARCH(CONCATENATE(AQ$8,","),$D26,1)),IF(ISERROR(SEARCH(CONCATENATE(",",AQ$8),$D26,1)),"-",1),1)))</f>
        <v>-</v>
      </c>
      <c r="AR26" s="233"/>
      <c r="AS26" s="232" t="str">
        <f>IF(ISERROR(SEARCH(AS$8,$E26,1)),"-",IF(COUNTIF($E26,AS$8)=1,1,IF(ISERROR(SEARCH(CONCATENATE(AS$8,","),$E26,1)),IF(ISERROR(SEARCH(CONCATENATE(",",AS$8),$E26,1)),"-",1),1)))</f>
        <v>-</v>
      </c>
      <c r="AT26" s="232" t="str">
        <f>IF(ISERROR(SEARCH(AT$8,$E26,1)),"-",IF(COUNTIF($E26,AT$8)=1,1,IF(ISERROR(SEARCH(CONCATENATE(AT$8,","),$E26,1)),IF(ISERROR(SEARCH(CONCATENATE(",",AT$8),$E26,1)),"-",1),1)))</f>
        <v>-</v>
      </c>
      <c r="AU26" s="232" t="str">
        <f>IF(ISERROR(SEARCH(AU$8,$E26,1)),"-",IF(COUNTIF($E26,AU$8)=1,1,IF(ISERROR(SEARCH(CONCATENATE(AU$8,","),$E26,1)),IF(ISERROR(SEARCH(CONCATENATE(",",AU$8),$E26,1)),"-",1),1)))</f>
        <v>-</v>
      </c>
      <c r="AV26" s="232" t="str">
        <f>IF(ISERROR(SEARCH(AV$8,$E26,1)),"-",IF(COUNTIF($E26,AV$8)=1,1,IF(ISERROR(SEARCH(CONCATENATE(AV$8,","),$E26,1)),IF(ISERROR(SEARCH(CONCATENATE(",",AV$8),$E26,1)),"-",1),1)))</f>
        <v>-</v>
      </c>
      <c r="AW26" s="232" t="str">
        <f>IF(ISERROR(SEARCH(AW$8,$E26,1)),"-",IF(COUNTIF($E26,AW$8)=1,1,IF(ISERROR(SEARCH(CONCATENATE(AW$8,","),$E26,1)),IF(ISERROR(SEARCH(CONCATENATE(",",AW$8),$E26,1)),"-",1),1)))</f>
        <v>-</v>
      </c>
      <c r="AX26" s="232" t="str">
        <f>IF(ISERROR(SEARCH(AX$8,$E26,1)),"-",IF(COUNTIF($E26,AX$8)=1,1,IF(ISERROR(SEARCH(CONCATENATE(AX$8,","),$E26,1)),IF(ISERROR(SEARCH(CONCATENATE(",",AX$8),$E26,1)),"-",1),1)))</f>
        <v>-</v>
      </c>
      <c r="AY26" s="232" t="str">
        <f>IF(ISERROR(SEARCH(AY$8,$E26,1)),"-",IF(COUNTIF($E26,AY$8)=1,1,IF(ISERROR(SEARCH(CONCATENATE(AY$8,","),$E26,1)),IF(ISERROR(SEARCH(CONCATENATE(",",AY$8),$E26,1)),"-",1),1)))</f>
        <v>-</v>
      </c>
      <c r="AZ26" s="232" t="str">
        <f>IF(ISERROR(SEARCH(AZ$8,$E26,1)),"-",IF(COUNTIF($E26,AZ$8)=1,1,IF(ISERROR(SEARCH(CONCATENATE(AZ$8,","),$E26,1)),IF(ISERROR(SEARCH(CONCATENATE(",",AZ$8),$E26,1)),"-",1),1)))</f>
        <v>-</v>
      </c>
      <c r="BA26" s="232" t="str">
        <f>IF(ISERROR(SEARCH(BA$8,$E26,1)),"-",IF(COUNTIF($E26,BA$8)=1,1,IF(ISERROR(SEARCH(CONCATENATE(BA$8,","),$E26,1)),IF(ISERROR(SEARCH(CONCATENATE(",",BA$8),$E26,1)),"-",1),1)))</f>
        <v>-</v>
      </c>
      <c r="BB26" s="233"/>
      <c r="BC26" s="232" t="str">
        <f>IF(ISERROR(SEARCH(BC$8,$F26,1)),"-",IF(COUNTIF($F26,BC$8)=1,1,IF(ISERROR(SEARCH(CONCATENATE(BC$8,","),$F26,1)),IF(ISERROR(SEARCH(CONCATENATE(",",BC$8),$F26,1)),"-",1),1)))</f>
        <v>-</v>
      </c>
      <c r="BD26" s="232" t="str">
        <f>IF(ISERROR(SEARCH(BD$8,$F26,1)),"-",IF(COUNTIF($F26,BD$8)=1,1,IF(ISERROR(SEARCH(CONCATENATE(BD$8,","),$F26,1)),IF(ISERROR(SEARCH(CONCATENATE(",",BD$8),$F26,1)),"-",1),1)))</f>
        <v>-</v>
      </c>
      <c r="BE26" s="232" t="str">
        <f>IF(ISERROR(SEARCH(BE$8,$F26,1)),"-",IF(COUNTIF($F26,BE$8)=1,1,IF(ISERROR(SEARCH(CONCATENATE(BE$8,","),$F26,1)),IF(ISERROR(SEARCH(CONCATENATE(",",BE$8),$F26,1)),"-",1),1)))</f>
        <v>-</v>
      </c>
      <c r="BF26" s="232" t="str">
        <f>IF(ISERROR(SEARCH(BF$8,$F26,1)),"-",IF(COUNTIF($F26,BF$8)=1,1,IF(ISERROR(SEARCH(CONCATENATE(BF$8,","),$F26,1)),IF(ISERROR(SEARCH(CONCATENATE(",",BF$8),$F26,1)),"-",1),1)))</f>
        <v>-</v>
      </c>
      <c r="BG26" s="232" t="str">
        <f>IF(ISERROR(SEARCH(BG$8,$F26,1)),"-",IF(COUNTIF($F26,BG$8)=1,1,IF(ISERROR(SEARCH(CONCATENATE(BG$8,","),$F26,1)),IF(ISERROR(SEARCH(CONCATENATE(",",BG$8),$F26,1)),"-",1),1)))</f>
        <v>-</v>
      </c>
      <c r="BH26" s="232" t="str">
        <f>IF(ISERROR(SEARCH(BH$8,$F26,1)),"-",IF(COUNTIF($F26,BH$8)=1,1,IF(ISERROR(SEARCH(CONCATENATE(BH$8,","),$F26,1)),IF(ISERROR(SEARCH(CONCATENATE(",",BH$8),$F26,1)),"-",1),1)))</f>
        <v>-</v>
      </c>
      <c r="BI26" s="232" t="str">
        <f>IF(ISERROR(SEARCH(BI$8,$F26,1)),"-",IF(COUNTIF($F26,BI$8)=1,1,IF(ISERROR(SEARCH(CONCATENATE(BI$8,","),$F26,1)),IF(ISERROR(SEARCH(CONCATENATE(",",BI$8),$F26,1)),"-",1),1)))</f>
        <v>-</v>
      </c>
      <c r="BJ26" s="232" t="str">
        <f>IF(ISERROR(SEARCH(BJ$8,$F26,1)),"-",IF(COUNTIF($F26,BJ$8)=1,1,IF(ISERROR(SEARCH(CONCATENATE(BJ$8,","),$F26,1)),IF(ISERROR(SEARCH(CONCATENATE(",",BJ$8),$F26,1)),"-",1),1)))</f>
        <v>-</v>
      </c>
      <c r="BK26" s="232" t="str">
        <f>IF(ISERROR(SEARCH(BK$8,$F26,1)),"-",IF(COUNTIF($F26,BK$8)=1,1,IF(ISERROR(SEARCH(CONCATENATE(BK$8,","),$F26,1)),IF(ISERROR(SEARCH(CONCATENATE(",",BK$8),$F26,1)),"-",1),1)))</f>
        <v>-</v>
      </c>
      <c r="BL26" s="233"/>
      <c r="BM26" s="232"/>
      <c r="BN26" s="232"/>
      <c r="BO26" s="232"/>
      <c r="BP26" s="232"/>
      <c r="BQ26" s="231"/>
    </row>
    <row r="27" spans="1:69" s="117" customFormat="1" ht="15.75" x14ac:dyDescent="0.25">
      <c r="A27" s="249"/>
      <c r="B27" s="248" t="s">
        <v>103</v>
      </c>
      <c r="C27" s="247"/>
      <c r="D27" s="246"/>
      <c r="E27" s="245"/>
      <c r="F27" s="244"/>
      <c r="G27" s="243">
        <v>2</v>
      </c>
      <c r="H27" s="242">
        <f>G27*30</f>
        <v>60</v>
      </c>
      <c r="I27" s="241"/>
      <c r="J27" s="240"/>
      <c r="K27" s="240"/>
      <c r="L27" s="240"/>
      <c r="M27" s="239"/>
      <c r="N27" s="238"/>
      <c r="O27" s="238"/>
      <c r="P27" s="237"/>
      <c r="Q27" s="236"/>
      <c r="R27" s="235"/>
      <c r="S27" s="235"/>
      <c r="T27" s="234"/>
      <c r="U27" s="234"/>
      <c r="V27" s="233"/>
      <c r="W27" s="233"/>
      <c r="X27" s="233"/>
      <c r="Y27" s="232" t="str">
        <f>IF(ISERROR(SEARCH(Y$8,$C27,1)),"-",IF(COUNTIF($C27,Y$8)=1,1,IF(ISERROR(SEARCH(CONCATENATE(Y$8,","),$C27,1)),IF(ISERROR(SEARCH(CONCATENATE(",",Y$8),$C27,1)),"-",1),1)))</f>
        <v>-</v>
      </c>
      <c r="Z27" s="232" t="str">
        <f>IF(ISERROR(SEARCH(Z$8,$C27,1)),"-",IF(COUNTIF($C27,Z$8)=1,1,IF(ISERROR(SEARCH(CONCATENATE(Z$8,","),$C27,1)),IF(ISERROR(SEARCH(CONCATENATE(",",Z$8),$C27,1)),"-",1),1)))</f>
        <v>-</v>
      </c>
      <c r="AA27" s="232" t="str">
        <f>IF(ISERROR(SEARCH(AA$8,$C27,1)),"-",IF(COUNTIF($C27,AA$8)=1,1,IF(ISERROR(SEARCH(CONCATENATE(AA$8,","),$C27,1)),IF(ISERROR(SEARCH(CONCATENATE(",",AA$8),$C27,1)),"-",1),1)))</f>
        <v>-</v>
      </c>
      <c r="AB27" s="232" t="str">
        <f>IF(ISERROR(SEARCH(AB$8,$C27,1)),"-",IF(COUNTIF($C27,AB$8)=1,1,IF(ISERROR(SEARCH(CONCATENATE(AB$8,","),$C27,1)),IF(ISERROR(SEARCH(CONCATENATE(",",AB$8),$C27,1)),"-",1),1)))</f>
        <v>-</v>
      </c>
      <c r="AC27" s="232" t="str">
        <f>IF(ISERROR(SEARCH(AC$8,$C27,1)),"-",IF(COUNTIF($C27,AC$8)=1,1,IF(ISERROR(SEARCH(CONCATENATE(AC$8,","),$C27,1)),IF(ISERROR(SEARCH(CONCATENATE(",",AC$8),$C27,1)),"-",1),1)))</f>
        <v>-</v>
      </c>
      <c r="AD27" s="232" t="str">
        <f>IF(ISERROR(SEARCH(AD$8,$C27,1)),"-",IF(COUNTIF($C27,AD$8)=1,1,IF(ISERROR(SEARCH(CONCATENATE(AD$8,","),$C27,1)),IF(ISERROR(SEARCH(CONCATENATE(",",AD$8),$C27,1)),"-",1),1)))</f>
        <v>-</v>
      </c>
      <c r="AE27" s="232" t="str">
        <f>IF(ISERROR(SEARCH(AE$8,$C27,1)),"-",IF(COUNTIF($C27,AE$8)=1,1,IF(ISERROR(SEARCH(CONCATENATE(AE$8,","),$C27,1)),IF(ISERROR(SEARCH(CONCATENATE(",",AE$8),$C27,1)),"-",1),1)))</f>
        <v>-</v>
      </c>
      <c r="AF27" s="232" t="str">
        <f>IF(ISERROR(SEARCH(AF$8,$C27,1)),"-",IF(COUNTIF($C27,AF$8)=1,1,IF(ISERROR(SEARCH(CONCATENATE(AF$8,","),$C27,1)),IF(ISERROR(SEARCH(CONCATENATE(",",AF$8),$C27,1)),"-",1),1)))</f>
        <v>-</v>
      </c>
      <c r="AG27" s="232" t="str">
        <f>IF(ISERROR(SEARCH(AG$8,$C27,1)),"-",IF(COUNTIF($C27,AG$8)=1,1,IF(ISERROR(SEARCH(CONCATENATE(AG$8,","),$C27,1)),IF(ISERROR(SEARCH(CONCATENATE(",",AG$8),$C27,1)),"-",1),1)))</f>
        <v>-</v>
      </c>
      <c r="AH27" s="233"/>
      <c r="AI27" s="232" t="str">
        <f>IF(ISERROR(SEARCH(AI$8,$D27,1)),"-",IF(COUNTIF($D27,AI$8)=1,1,IF(ISERROR(SEARCH(CONCATENATE(AI$8,","),$D27,1)),IF(ISERROR(SEARCH(CONCATENATE(",",AI$8),$D27,1)),"-",1),1)))</f>
        <v>-</v>
      </c>
      <c r="AJ27" s="232" t="str">
        <f>IF(ISERROR(SEARCH(AJ$8,$D27,1)),"-",IF(COUNTIF($D27,AJ$8)=1,1,IF(ISERROR(SEARCH(CONCATENATE(AJ$8,","),$D27,1)),IF(ISERROR(SEARCH(CONCATENATE(",",AJ$8),$D27,1)),"-",1),1)))</f>
        <v>-</v>
      </c>
      <c r="AK27" s="232" t="str">
        <f>IF(ISERROR(SEARCH(AK$8,$D27,1)),"-",IF(COUNTIF($D27,AK$8)=1,1,IF(ISERROR(SEARCH(CONCATENATE(AK$8,","),$D27,1)),IF(ISERROR(SEARCH(CONCATENATE(",",AK$8),$D27,1)),"-",1),1)))</f>
        <v>-</v>
      </c>
      <c r="AL27" s="232" t="str">
        <f>IF(ISERROR(SEARCH(AL$8,$D27,1)),"-",IF(COUNTIF($D27,AL$8)=1,1,IF(ISERROR(SEARCH(CONCATENATE(AL$8,","),$D27,1)),IF(ISERROR(SEARCH(CONCATENATE(",",AL$8),$D27,1)),"-",1),1)))</f>
        <v>-</v>
      </c>
      <c r="AM27" s="232" t="str">
        <f>IF(ISERROR(SEARCH(AM$8,$D27,1)),"-",IF(COUNTIF($D27,AM$8)=1,1,IF(ISERROR(SEARCH(CONCATENATE(AM$8,","),$D27,1)),IF(ISERROR(SEARCH(CONCATENATE(",",AM$8),$D27,1)),"-",1),1)))</f>
        <v>-</v>
      </c>
      <c r="AN27" s="232" t="str">
        <f>IF(ISERROR(SEARCH(AN$8,$D27,1)),"-",IF(COUNTIF($D27,AN$8)=1,1,IF(ISERROR(SEARCH(CONCATENATE(AN$8,","),$D27,1)),IF(ISERROR(SEARCH(CONCATENATE(",",AN$8),$D27,1)),"-",1),1)))</f>
        <v>-</v>
      </c>
      <c r="AO27" s="232" t="str">
        <f>IF(ISERROR(SEARCH(AO$8,$D27,1)),"-",IF(COUNTIF($D27,AO$8)=1,1,IF(ISERROR(SEARCH(CONCATENATE(AO$8,","),$D27,1)),IF(ISERROR(SEARCH(CONCATENATE(",",AO$8),$D27,1)),"-",1),1)))</f>
        <v>-</v>
      </c>
      <c r="AP27" s="232" t="str">
        <f>IF(ISERROR(SEARCH(AP$8,$D27,1)),"-",IF(COUNTIF($D27,AP$8)=1,1,IF(ISERROR(SEARCH(CONCATENATE(AP$8,","),$D27,1)),IF(ISERROR(SEARCH(CONCATENATE(",",AP$8),$D27,1)),"-",1),1)))</f>
        <v>-</v>
      </c>
      <c r="AQ27" s="232" t="str">
        <f>IF(ISERROR(SEARCH(AQ$8,$D27,1)),"-",IF(COUNTIF($D27,AQ$8)=1,1,IF(ISERROR(SEARCH(CONCATENATE(AQ$8,","),$D27,1)),IF(ISERROR(SEARCH(CONCATENATE(",",AQ$8),$D27,1)),"-",1),1)))</f>
        <v>-</v>
      </c>
      <c r="AR27" s="233"/>
      <c r="AS27" s="232" t="str">
        <f>IF(ISERROR(SEARCH(AS$8,$E27,1)),"-",IF(COUNTIF($E27,AS$8)=1,1,IF(ISERROR(SEARCH(CONCATENATE(AS$8,","),$E27,1)),IF(ISERROR(SEARCH(CONCATENATE(",",AS$8),$E27,1)),"-",1),1)))</f>
        <v>-</v>
      </c>
      <c r="AT27" s="232" t="str">
        <f>IF(ISERROR(SEARCH(AT$8,$E27,1)),"-",IF(COUNTIF($E27,AT$8)=1,1,IF(ISERROR(SEARCH(CONCATENATE(AT$8,","),$E27,1)),IF(ISERROR(SEARCH(CONCATENATE(",",AT$8),$E27,1)),"-",1),1)))</f>
        <v>-</v>
      </c>
      <c r="AU27" s="232" t="str">
        <f>IF(ISERROR(SEARCH(AU$8,$E27,1)),"-",IF(COUNTIF($E27,AU$8)=1,1,IF(ISERROR(SEARCH(CONCATENATE(AU$8,","),$E27,1)),IF(ISERROR(SEARCH(CONCATENATE(",",AU$8),$E27,1)),"-",1),1)))</f>
        <v>-</v>
      </c>
      <c r="AV27" s="232" t="str">
        <f>IF(ISERROR(SEARCH(AV$8,$E27,1)),"-",IF(COUNTIF($E27,AV$8)=1,1,IF(ISERROR(SEARCH(CONCATENATE(AV$8,","),$E27,1)),IF(ISERROR(SEARCH(CONCATENATE(",",AV$8),$E27,1)),"-",1),1)))</f>
        <v>-</v>
      </c>
      <c r="AW27" s="232" t="str">
        <f>IF(ISERROR(SEARCH(AW$8,$E27,1)),"-",IF(COUNTIF($E27,AW$8)=1,1,IF(ISERROR(SEARCH(CONCATENATE(AW$8,","),$E27,1)),IF(ISERROR(SEARCH(CONCATENATE(",",AW$8),$E27,1)),"-",1),1)))</f>
        <v>-</v>
      </c>
      <c r="AX27" s="232" t="str">
        <f>IF(ISERROR(SEARCH(AX$8,$E27,1)),"-",IF(COUNTIF($E27,AX$8)=1,1,IF(ISERROR(SEARCH(CONCATENATE(AX$8,","),$E27,1)),IF(ISERROR(SEARCH(CONCATENATE(",",AX$8),$E27,1)),"-",1),1)))</f>
        <v>-</v>
      </c>
      <c r="AY27" s="232" t="str">
        <f>IF(ISERROR(SEARCH(AY$8,$E27,1)),"-",IF(COUNTIF($E27,AY$8)=1,1,IF(ISERROR(SEARCH(CONCATENATE(AY$8,","),$E27,1)),IF(ISERROR(SEARCH(CONCATENATE(",",AY$8),$E27,1)),"-",1),1)))</f>
        <v>-</v>
      </c>
      <c r="AZ27" s="232" t="str">
        <f>IF(ISERROR(SEARCH(AZ$8,$E27,1)),"-",IF(COUNTIF($E27,AZ$8)=1,1,IF(ISERROR(SEARCH(CONCATENATE(AZ$8,","),$E27,1)),IF(ISERROR(SEARCH(CONCATENATE(",",AZ$8),$E27,1)),"-",1),1)))</f>
        <v>-</v>
      </c>
      <c r="BA27" s="232" t="str">
        <f>IF(ISERROR(SEARCH(BA$8,$E27,1)),"-",IF(COUNTIF($E27,BA$8)=1,1,IF(ISERROR(SEARCH(CONCATENATE(BA$8,","),$E27,1)),IF(ISERROR(SEARCH(CONCATENATE(",",BA$8),$E27,1)),"-",1),1)))</f>
        <v>-</v>
      </c>
      <c r="BB27" s="233"/>
      <c r="BC27" s="232" t="str">
        <f>IF(ISERROR(SEARCH(BC$8,$F27,1)),"-",IF(COUNTIF($F27,BC$8)=1,1,IF(ISERROR(SEARCH(CONCATENATE(BC$8,","),$F27,1)),IF(ISERROR(SEARCH(CONCATENATE(",",BC$8),$F27,1)),"-",1),1)))</f>
        <v>-</v>
      </c>
      <c r="BD27" s="232" t="str">
        <f>IF(ISERROR(SEARCH(BD$8,$F27,1)),"-",IF(COUNTIF($F27,BD$8)=1,1,IF(ISERROR(SEARCH(CONCATENATE(BD$8,","),$F27,1)),IF(ISERROR(SEARCH(CONCATENATE(",",BD$8),$F27,1)),"-",1),1)))</f>
        <v>-</v>
      </c>
      <c r="BE27" s="232" t="str">
        <f>IF(ISERROR(SEARCH(BE$8,$F27,1)),"-",IF(COUNTIF($F27,BE$8)=1,1,IF(ISERROR(SEARCH(CONCATENATE(BE$8,","),$F27,1)),IF(ISERROR(SEARCH(CONCATENATE(",",BE$8),$F27,1)),"-",1),1)))</f>
        <v>-</v>
      </c>
      <c r="BF27" s="232" t="str">
        <f>IF(ISERROR(SEARCH(BF$8,$F27,1)),"-",IF(COUNTIF($F27,BF$8)=1,1,IF(ISERROR(SEARCH(CONCATENATE(BF$8,","),$F27,1)),IF(ISERROR(SEARCH(CONCATENATE(",",BF$8),$F27,1)),"-",1),1)))</f>
        <v>-</v>
      </c>
      <c r="BG27" s="232" t="str">
        <f>IF(ISERROR(SEARCH(BG$8,$F27,1)),"-",IF(COUNTIF($F27,BG$8)=1,1,IF(ISERROR(SEARCH(CONCATENATE(BG$8,","),$F27,1)),IF(ISERROR(SEARCH(CONCATENATE(",",BG$8),$F27,1)),"-",1),1)))</f>
        <v>-</v>
      </c>
      <c r="BH27" s="232" t="str">
        <f>IF(ISERROR(SEARCH(BH$8,$F27,1)),"-",IF(COUNTIF($F27,BH$8)=1,1,IF(ISERROR(SEARCH(CONCATENATE(BH$8,","),$F27,1)),IF(ISERROR(SEARCH(CONCATENATE(",",BH$8),$F27,1)),"-",1),1)))</f>
        <v>-</v>
      </c>
      <c r="BI27" s="232" t="str">
        <f>IF(ISERROR(SEARCH(BI$8,$F27,1)),"-",IF(COUNTIF($F27,BI$8)=1,1,IF(ISERROR(SEARCH(CONCATENATE(BI$8,","),$F27,1)),IF(ISERROR(SEARCH(CONCATENATE(",",BI$8),$F27,1)),"-",1),1)))</f>
        <v>-</v>
      </c>
      <c r="BJ27" s="232" t="str">
        <f>IF(ISERROR(SEARCH(BJ$8,$F27,1)),"-",IF(COUNTIF($F27,BJ$8)=1,1,IF(ISERROR(SEARCH(CONCATENATE(BJ$8,","),$F27,1)),IF(ISERROR(SEARCH(CONCATENATE(",",BJ$8),$F27,1)),"-",1),1)))</f>
        <v>-</v>
      </c>
      <c r="BK27" s="232" t="str">
        <f>IF(ISERROR(SEARCH(BK$8,$F27,1)),"-",IF(COUNTIF($F27,BK$8)=1,1,IF(ISERROR(SEARCH(CONCATENATE(BK$8,","),$F27,1)),IF(ISERROR(SEARCH(CONCATENATE(",",BK$8),$F27,1)),"-",1),1)))</f>
        <v>-</v>
      </c>
      <c r="BL27" s="233"/>
      <c r="BM27" s="232"/>
      <c r="BN27" s="232"/>
      <c r="BO27" s="232"/>
      <c r="BP27" s="232"/>
      <c r="BQ27" s="231"/>
    </row>
    <row r="28" spans="1:69" s="117" customFormat="1" ht="15" x14ac:dyDescent="0.25">
      <c r="A28" s="230"/>
      <c r="B28" s="229" t="s">
        <v>102</v>
      </c>
      <c r="C28" s="228">
        <v>3</v>
      </c>
      <c r="D28" s="228">
        <v>3</v>
      </c>
      <c r="E28" s="228"/>
      <c r="F28" s="227"/>
      <c r="G28" s="226">
        <f>SUM(G18:G27)</f>
        <v>64</v>
      </c>
      <c r="H28" s="225">
        <f>SUM(H18:H27)</f>
        <v>1920</v>
      </c>
      <c r="I28" s="224">
        <f>SUM(I18:I27)</f>
        <v>220</v>
      </c>
      <c r="J28" s="224">
        <f>SUM(J18:J27)</f>
        <v>150</v>
      </c>
      <c r="K28" s="224">
        <f>SUM(K23:K27)</f>
        <v>0</v>
      </c>
      <c r="L28" s="223">
        <f>SUM(L18:L27)</f>
        <v>70</v>
      </c>
      <c r="M28" s="222">
        <f>SUM(M18:M27)</f>
        <v>380</v>
      </c>
      <c r="N28" s="221">
        <f>SUM(N18:N27)</f>
        <v>6</v>
      </c>
      <c r="O28" s="220">
        <f>SUM(O18:O27)</f>
        <v>9</v>
      </c>
      <c r="P28" s="220">
        <f>SUM(P23:P27)</f>
        <v>0</v>
      </c>
      <c r="Q28" s="220">
        <f>SUM(Q23:Q27)</f>
        <v>0</v>
      </c>
      <c r="R28" s="220">
        <f>SUM(R23:R27)</f>
        <v>0</v>
      </c>
      <c r="S28" s="220">
        <f>SUM(S23:S27)</f>
        <v>0</v>
      </c>
      <c r="T28" s="220">
        <f>SUM(T23:T27)</f>
        <v>0</v>
      </c>
      <c r="U28" s="220">
        <f>SUM(U23:U27)</f>
        <v>3</v>
      </c>
      <c r="V28" s="220">
        <f>SUM(V23:V27)</f>
        <v>0</v>
      </c>
      <c r="W28" s="220">
        <f>SUM(W23:W27)</f>
        <v>0</v>
      </c>
      <c r="X28" s="220">
        <f>SUM(X23:X27)</f>
        <v>0</v>
      </c>
      <c r="Y28" s="220">
        <f>SUM(Y23:Y27)</f>
        <v>0</v>
      </c>
      <c r="Z28" s="220">
        <f>SUM(Z23:Z27)</f>
        <v>0</v>
      </c>
      <c r="AA28" s="220">
        <f>SUM(AA23:AA27)</f>
        <v>0</v>
      </c>
      <c r="AB28" s="220">
        <f>SUM(AB23:AB27)</f>
        <v>0</v>
      </c>
      <c r="AC28" s="220">
        <f>SUM(AC23:AC27)</f>
        <v>0</v>
      </c>
      <c r="AD28" s="220">
        <f>SUM(AD23:AD27)</f>
        <v>0</v>
      </c>
      <c r="AE28" s="220">
        <f>SUM(AE23:AE27)</f>
        <v>0</v>
      </c>
      <c r="AF28" s="220">
        <f>SUM(AF23:AF27)</f>
        <v>0</v>
      </c>
      <c r="AG28" s="220">
        <f>SUM(AG23:AG27)</f>
        <v>0</v>
      </c>
      <c r="AH28" s="220">
        <f>SUM(AH23:AH27)</f>
        <v>0</v>
      </c>
      <c r="AI28" s="220">
        <f>SUM(AI23:AI27)</f>
        <v>0</v>
      </c>
      <c r="AJ28" s="220">
        <f>SUM(AJ23:AJ27)</f>
        <v>0</v>
      </c>
      <c r="AK28" s="220">
        <f>SUM(AK23:AK27)</f>
        <v>0</v>
      </c>
      <c r="AL28" s="220">
        <f>SUM(AL23:AL27)</f>
        <v>0</v>
      </c>
      <c r="AM28" s="220">
        <f>SUM(AM23:AM27)</f>
        <v>0</v>
      </c>
      <c r="AN28" s="220">
        <f>SUM(AN23:AN27)</f>
        <v>0</v>
      </c>
      <c r="AO28" s="220">
        <f>SUM(AO23:AO27)</f>
        <v>0</v>
      </c>
      <c r="AP28" s="220">
        <f>SUM(AP23:AP27)</f>
        <v>1</v>
      </c>
      <c r="AQ28" s="220">
        <f>SUM(AQ23:AQ27)</f>
        <v>1</v>
      </c>
      <c r="AR28" s="220">
        <f>SUM(AR23:AR27)</f>
        <v>0</v>
      </c>
      <c r="AS28" s="220">
        <f>SUM(AS23:AS27)</f>
        <v>0</v>
      </c>
      <c r="AT28" s="220">
        <f>SUM(AT23:AT27)</f>
        <v>0</v>
      </c>
      <c r="AU28" s="220">
        <f>SUM(AU23:AU27)</f>
        <v>0</v>
      </c>
      <c r="AV28" s="220">
        <f>SUM(AV23:AV27)</f>
        <v>0</v>
      </c>
      <c r="AW28" s="220">
        <f>SUM(AW23:AW27)</f>
        <v>0</v>
      </c>
      <c r="AX28" s="220">
        <f>SUM(AX23:AX27)</f>
        <v>0</v>
      </c>
      <c r="AY28" s="220">
        <f>SUM(AY23:AY27)</f>
        <v>0</v>
      </c>
      <c r="AZ28" s="220">
        <f>SUM(AZ23:AZ27)</f>
        <v>0</v>
      </c>
      <c r="BA28" s="220">
        <f>SUM(BA23:BA27)</f>
        <v>0</v>
      </c>
      <c r="BB28" s="220">
        <f>SUM(BB23:BB27)</f>
        <v>0</v>
      </c>
      <c r="BC28" s="220">
        <f>SUM(BC23:BC27)</f>
        <v>0</v>
      </c>
      <c r="BD28" s="220">
        <f>SUM(BD23:BD27)</f>
        <v>0</v>
      </c>
      <c r="BE28" s="220">
        <f>SUM(BE23:BE27)</f>
        <v>0</v>
      </c>
      <c r="BF28" s="220">
        <f>SUM(BF23:BF27)</f>
        <v>0</v>
      </c>
      <c r="BG28" s="220">
        <f>SUM(BG23:BG27)</f>
        <v>0</v>
      </c>
      <c r="BH28" s="220">
        <f>SUM(BH23:BH27)</f>
        <v>0</v>
      </c>
      <c r="BI28" s="220">
        <f>SUM(BI23:BI27)</f>
        <v>0</v>
      </c>
      <c r="BJ28" s="220">
        <f>SUM(BJ23:BJ27)</f>
        <v>0</v>
      </c>
      <c r="BK28" s="220">
        <f>SUM(BK23:BK27)</f>
        <v>0</v>
      </c>
      <c r="BL28" s="220">
        <f>SUM(BL23:BL27)</f>
        <v>0</v>
      </c>
      <c r="BM28" s="220">
        <f>SUM(BM23:BM27)</f>
        <v>0</v>
      </c>
      <c r="BN28" s="220">
        <f>SUM(BN23:BN27)</f>
        <v>0</v>
      </c>
      <c r="BO28" s="220">
        <f>SUM(BO23:BO27)</f>
        <v>0</v>
      </c>
      <c r="BP28" s="220">
        <f>SUM(BP23:BP27)</f>
        <v>0</v>
      </c>
      <c r="BQ28" s="219">
        <f>SUM(BQ23:BQ27)</f>
        <v>0</v>
      </c>
    </row>
    <row r="29" spans="1:69" s="117" customFormat="1" ht="15" x14ac:dyDescent="0.25">
      <c r="A29" s="218" t="s">
        <v>101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6"/>
    </row>
    <row r="30" spans="1:69" s="117" customFormat="1" ht="15.75" x14ac:dyDescent="0.25">
      <c r="A30" s="214" t="s">
        <v>100</v>
      </c>
      <c r="B30" s="215" t="s">
        <v>99</v>
      </c>
      <c r="C30" s="210"/>
      <c r="D30" s="210">
        <v>1</v>
      </c>
      <c r="E30" s="210"/>
      <c r="F30" s="213"/>
      <c r="G30" s="205">
        <v>4</v>
      </c>
      <c r="H30" s="209">
        <f>G30*30</f>
        <v>120</v>
      </c>
      <c r="I30" s="208">
        <f>SUM(J30:L30)</f>
        <v>44</v>
      </c>
      <c r="J30" s="207">
        <v>30</v>
      </c>
      <c r="K30" s="207"/>
      <c r="L30" s="206">
        <v>14</v>
      </c>
      <c r="M30" s="205">
        <v>106</v>
      </c>
      <c r="N30" s="204">
        <v>3</v>
      </c>
      <c r="O30" s="203"/>
      <c r="P30" s="202"/>
      <c r="Q30" s="202"/>
      <c r="R30" s="201"/>
      <c r="S30" s="201"/>
      <c r="T30" s="200"/>
      <c r="U30" s="200"/>
      <c r="V30" s="199"/>
      <c r="W30" s="199"/>
      <c r="X30" s="199"/>
      <c r="Y30" s="198" t="str">
        <f>IF(ISERROR(SEARCH(Y$8,#REF!,1)),"-",IF(COUNTIF(#REF!,Y$8)=1,1,IF(ISERROR(SEARCH(CONCATENATE(Y$8,","),#REF!,1)),IF(ISERROR(SEARCH(CONCATENATE(",",Y$8),#REF!,1)),"-",1),1)))</f>
        <v>-</v>
      </c>
      <c r="Z30" s="198" t="str">
        <f>IF(ISERROR(SEARCH(Z$8,#REF!,1)),"-",IF(COUNTIF(#REF!,Z$8)=1,1,IF(ISERROR(SEARCH(CONCATENATE(Z$8,","),#REF!,1)),IF(ISERROR(SEARCH(CONCATENATE(",",Z$8),#REF!,1)),"-",1),1)))</f>
        <v>-</v>
      </c>
      <c r="AA30" s="198" t="str">
        <f>IF(ISERROR(SEARCH(AA$8,#REF!,1)),"-",IF(COUNTIF(#REF!,AA$8)=1,1,IF(ISERROR(SEARCH(CONCATENATE(AA$8,","),#REF!,1)),IF(ISERROR(SEARCH(CONCATENATE(",",AA$8),#REF!,1)),"-",1),1)))</f>
        <v>-</v>
      </c>
      <c r="AB30" s="198" t="str">
        <f>IF(ISERROR(SEARCH(AB$8,#REF!,1)),"-",IF(COUNTIF(#REF!,AB$8)=1,1,IF(ISERROR(SEARCH(CONCATENATE(AB$8,","),#REF!,1)),IF(ISERROR(SEARCH(CONCATENATE(",",AB$8),#REF!,1)),"-",1),1)))</f>
        <v>-</v>
      </c>
      <c r="AC30" s="198" t="str">
        <f>IF(ISERROR(SEARCH(AC$8,#REF!,1)),"-",IF(COUNTIF(#REF!,AC$8)=1,1,IF(ISERROR(SEARCH(CONCATENATE(AC$8,","),#REF!,1)),IF(ISERROR(SEARCH(CONCATENATE(",",AC$8),#REF!,1)),"-",1),1)))</f>
        <v>-</v>
      </c>
      <c r="AD30" s="198" t="str">
        <f>IF(ISERROR(SEARCH(AD$8,#REF!,1)),"-",IF(COUNTIF(#REF!,AD$8)=1,1,IF(ISERROR(SEARCH(CONCATENATE(AD$8,","),#REF!,1)),IF(ISERROR(SEARCH(CONCATENATE(",",AD$8),#REF!,1)),"-",1),1)))</f>
        <v>-</v>
      </c>
      <c r="AE30" s="198" t="str">
        <f>IF(ISERROR(SEARCH(AE$8,#REF!,1)),"-",IF(COUNTIF(#REF!,AE$8)=1,1,IF(ISERROR(SEARCH(CONCATENATE(AE$8,","),#REF!,1)),IF(ISERROR(SEARCH(CONCATENATE(",",AE$8),#REF!,1)),"-",1),1)))</f>
        <v>-</v>
      </c>
      <c r="AF30" s="198" t="str">
        <f>IF(ISERROR(SEARCH(AF$8,#REF!,1)),"-",IF(COUNTIF(#REF!,AF$8)=1,1,IF(ISERROR(SEARCH(CONCATENATE(AF$8,","),#REF!,1)),IF(ISERROR(SEARCH(CONCATENATE(",",AF$8),#REF!,1)),"-",1),1)))</f>
        <v>-</v>
      </c>
      <c r="AG30" s="198" t="str">
        <f>IF(ISERROR(SEARCH(AG$8,#REF!,1)),"-",IF(COUNTIF(#REF!,AG$8)=1,1,IF(ISERROR(SEARCH(CONCATENATE(AG$8,","),#REF!,1)),IF(ISERROR(SEARCH(CONCATENATE(",",AG$8),#REF!,1)),"-",1),1)))</f>
        <v>-</v>
      </c>
      <c r="AH30" s="199"/>
      <c r="AI30" s="198" t="str">
        <f>IF(ISERROR(SEARCH(AI$8,#REF!,1)),"-",IF(COUNTIF(#REF!,AI$8)=1,1,IF(ISERROR(SEARCH(CONCATENATE(AI$8,","),#REF!,1)),IF(ISERROR(SEARCH(CONCATENATE(",",AI$8),#REF!,1)),"-",1),1)))</f>
        <v>-</v>
      </c>
      <c r="AJ30" s="198" t="str">
        <f>IF(ISERROR(SEARCH(AJ$8,#REF!,1)),"-",IF(COUNTIF(#REF!,AJ$8)=1,1,IF(ISERROR(SEARCH(CONCATENATE(AJ$8,","),#REF!,1)),IF(ISERROR(SEARCH(CONCATENATE(",",AJ$8),#REF!,1)),"-",1),1)))</f>
        <v>-</v>
      </c>
      <c r="AK30" s="198" t="str">
        <f>IF(ISERROR(SEARCH(AK$8,#REF!,1)),"-",IF(COUNTIF(#REF!,AK$8)=1,1,IF(ISERROR(SEARCH(CONCATENATE(AK$8,","),#REF!,1)),IF(ISERROR(SEARCH(CONCATENATE(",",AK$8),#REF!,1)),"-",1),1)))</f>
        <v>-</v>
      </c>
      <c r="AL30" s="198" t="str">
        <f>IF(ISERROR(SEARCH(AL$8,#REF!,1)),"-",IF(COUNTIF(#REF!,AL$8)=1,1,IF(ISERROR(SEARCH(CONCATENATE(AL$8,","),#REF!,1)),IF(ISERROR(SEARCH(CONCATENATE(",",AL$8),#REF!,1)),"-",1),1)))</f>
        <v>-</v>
      </c>
      <c r="AM30" s="198" t="str">
        <f>IF(ISERROR(SEARCH(AM$8,#REF!,1)),"-",IF(COUNTIF(#REF!,AM$8)=1,1,IF(ISERROR(SEARCH(CONCATENATE(AM$8,","),#REF!,1)),IF(ISERROR(SEARCH(CONCATENATE(",",AM$8),#REF!,1)),"-",1),1)))</f>
        <v>-</v>
      </c>
      <c r="AN30" s="198" t="str">
        <f>IF(ISERROR(SEARCH(AN$8,#REF!,1)),"-",IF(COUNTIF(#REF!,AN$8)=1,1,IF(ISERROR(SEARCH(CONCATENATE(AN$8,","),#REF!,1)),IF(ISERROR(SEARCH(CONCATENATE(",",AN$8),#REF!,1)),"-",1),1)))</f>
        <v>-</v>
      </c>
      <c r="AO30" s="198" t="str">
        <f>IF(ISERROR(SEARCH(AO$8,#REF!,1)),"-",IF(COUNTIF(#REF!,AO$8)=1,1,IF(ISERROR(SEARCH(CONCATENATE(AO$8,","),#REF!,1)),IF(ISERROR(SEARCH(CONCATENATE(",",AO$8),#REF!,1)),"-",1),1)))</f>
        <v>-</v>
      </c>
      <c r="AP30" s="198" t="str">
        <f>IF(ISERROR(SEARCH(AP$8,#REF!,1)),"-",IF(COUNTIF(#REF!,AP$8)=1,1,IF(ISERROR(SEARCH(CONCATENATE(AP$8,","),#REF!,1)),IF(ISERROR(SEARCH(CONCATENATE(",",AP$8),#REF!,1)),"-",1),1)))</f>
        <v>-</v>
      </c>
      <c r="AQ30" s="198" t="str">
        <f>IF(ISERROR(SEARCH(AQ$8,#REF!,1)),"-",IF(COUNTIF(#REF!,AQ$8)=1,1,IF(ISERROR(SEARCH(CONCATENATE(AQ$8,","),#REF!,1)),IF(ISERROR(SEARCH(CONCATENATE(",",AQ$8),#REF!,1)),"-",1),1)))</f>
        <v>-</v>
      </c>
      <c r="AR30" s="199"/>
      <c r="AS30" s="198" t="str">
        <f>IF(ISERROR(SEARCH(AS$8,#REF!,1)),"-",IF(COUNTIF(#REF!,AS$8)=1,1,IF(ISERROR(SEARCH(CONCATENATE(AS$8,","),#REF!,1)),IF(ISERROR(SEARCH(CONCATENATE(",",AS$8),#REF!,1)),"-",1),1)))</f>
        <v>-</v>
      </c>
      <c r="AT30" s="198" t="str">
        <f>IF(ISERROR(SEARCH(AT$8,#REF!,1)),"-",IF(COUNTIF(#REF!,AT$8)=1,1,IF(ISERROR(SEARCH(CONCATENATE(AT$8,","),#REF!,1)),IF(ISERROR(SEARCH(CONCATENATE(",",AT$8),#REF!,1)),"-",1),1)))</f>
        <v>-</v>
      </c>
      <c r="AU30" s="198" t="str">
        <f>IF(ISERROR(SEARCH(AU$8,#REF!,1)),"-",IF(COUNTIF(#REF!,AU$8)=1,1,IF(ISERROR(SEARCH(CONCATENATE(AU$8,","),#REF!,1)),IF(ISERROR(SEARCH(CONCATENATE(",",AU$8),#REF!,1)),"-",1),1)))</f>
        <v>-</v>
      </c>
      <c r="AV30" s="198" t="str">
        <f>IF(ISERROR(SEARCH(AV$8,#REF!,1)),"-",IF(COUNTIF(#REF!,AV$8)=1,1,IF(ISERROR(SEARCH(CONCATENATE(AV$8,","),#REF!,1)),IF(ISERROR(SEARCH(CONCATENATE(",",AV$8),#REF!,1)),"-",1),1)))</f>
        <v>-</v>
      </c>
      <c r="AW30" s="198" t="str">
        <f>IF(ISERROR(SEARCH(AW$8,#REF!,1)),"-",IF(COUNTIF(#REF!,AW$8)=1,1,IF(ISERROR(SEARCH(CONCATENATE(AW$8,","),#REF!,1)),IF(ISERROR(SEARCH(CONCATENATE(",",AW$8),#REF!,1)),"-",1),1)))</f>
        <v>-</v>
      </c>
      <c r="AX30" s="198" t="str">
        <f>IF(ISERROR(SEARCH(AX$8,#REF!,1)),"-",IF(COUNTIF(#REF!,AX$8)=1,1,IF(ISERROR(SEARCH(CONCATENATE(AX$8,","),#REF!,1)),IF(ISERROR(SEARCH(CONCATENATE(",",AX$8),#REF!,1)),"-",1),1)))</f>
        <v>-</v>
      </c>
      <c r="AY30" s="198" t="str">
        <f>IF(ISERROR(SEARCH(AY$8,#REF!,1)),"-",IF(COUNTIF(#REF!,AY$8)=1,1,IF(ISERROR(SEARCH(CONCATENATE(AY$8,","),#REF!,1)),IF(ISERROR(SEARCH(CONCATENATE(",",AY$8),#REF!,1)),"-",1),1)))</f>
        <v>-</v>
      </c>
      <c r="AZ30" s="198" t="str">
        <f>IF(ISERROR(SEARCH(AZ$8,#REF!,1)),"-",IF(COUNTIF(#REF!,AZ$8)=1,1,IF(ISERROR(SEARCH(CONCATENATE(AZ$8,","),#REF!,1)),IF(ISERROR(SEARCH(CONCATENATE(",",AZ$8),#REF!,1)),"-",1),1)))</f>
        <v>-</v>
      </c>
      <c r="BA30" s="198" t="str">
        <f>IF(ISERROR(SEARCH(BA$8,#REF!,1)),"-",IF(COUNTIF(#REF!,BA$8)=1,1,IF(ISERROR(SEARCH(CONCATENATE(BA$8,","),#REF!,1)),IF(ISERROR(SEARCH(CONCATENATE(",",BA$8),#REF!,1)),"-",1),1)))</f>
        <v>-</v>
      </c>
      <c r="BB30" s="199"/>
      <c r="BC30" s="198" t="str">
        <f>IF(ISERROR(SEARCH(BC$8,#REF!,1)),"-",IF(COUNTIF(#REF!,BC$8)=1,1,IF(ISERROR(SEARCH(CONCATENATE(BC$8,","),#REF!,1)),IF(ISERROR(SEARCH(CONCATENATE(",",BC$8),#REF!,1)),"-",1),1)))</f>
        <v>-</v>
      </c>
      <c r="BD30" s="198" t="str">
        <f>IF(ISERROR(SEARCH(BD$8,#REF!,1)),"-",IF(COUNTIF(#REF!,BD$8)=1,1,IF(ISERROR(SEARCH(CONCATENATE(BD$8,","),#REF!,1)),IF(ISERROR(SEARCH(CONCATENATE(",",BD$8),#REF!,1)),"-",1),1)))</f>
        <v>-</v>
      </c>
      <c r="BE30" s="198" t="str">
        <f>IF(ISERROR(SEARCH(BE$8,#REF!,1)),"-",IF(COUNTIF(#REF!,BE$8)=1,1,IF(ISERROR(SEARCH(CONCATENATE(BE$8,","),#REF!,1)),IF(ISERROR(SEARCH(CONCATENATE(",",BE$8),#REF!,1)),"-",1),1)))</f>
        <v>-</v>
      </c>
      <c r="BF30" s="198" t="str">
        <f>IF(ISERROR(SEARCH(BF$8,#REF!,1)),"-",IF(COUNTIF(#REF!,BF$8)=1,1,IF(ISERROR(SEARCH(CONCATENATE(BF$8,","),#REF!,1)),IF(ISERROR(SEARCH(CONCATENATE(",",BF$8),#REF!,1)),"-",1),1)))</f>
        <v>-</v>
      </c>
      <c r="BG30" s="198" t="str">
        <f>IF(ISERROR(SEARCH(BG$8,#REF!,1)),"-",IF(COUNTIF(#REF!,BG$8)=1,1,IF(ISERROR(SEARCH(CONCATENATE(BG$8,","),#REF!,1)),IF(ISERROR(SEARCH(CONCATENATE(",",BG$8),#REF!,1)),"-",1),1)))</f>
        <v>-</v>
      </c>
      <c r="BH30" s="198" t="str">
        <f>IF(ISERROR(SEARCH(BH$8,#REF!,1)),"-",IF(COUNTIF(#REF!,BH$8)=1,1,IF(ISERROR(SEARCH(CONCATENATE(BH$8,","),#REF!,1)),IF(ISERROR(SEARCH(CONCATENATE(",",BH$8),#REF!,1)),"-",1),1)))</f>
        <v>-</v>
      </c>
      <c r="BI30" s="198" t="str">
        <f>IF(ISERROR(SEARCH(BI$8,#REF!,1)),"-",IF(COUNTIF(#REF!,BI$8)=1,1,IF(ISERROR(SEARCH(CONCATENATE(BI$8,","),#REF!,1)),IF(ISERROR(SEARCH(CONCATENATE(",",BI$8),#REF!,1)),"-",1),1)))</f>
        <v>-</v>
      </c>
      <c r="BJ30" s="198" t="str">
        <f>IF(ISERROR(SEARCH(BJ$8,#REF!,1)),"-",IF(COUNTIF(#REF!,BJ$8)=1,1,IF(ISERROR(SEARCH(CONCATENATE(BJ$8,","),#REF!,1)),IF(ISERROR(SEARCH(CONCATENATE(",",BJ$8),#REF!,1)),"-",1),1)))</f>
        <v>-</v>
      </c>
      <c r="BK30" s="198" t="str">
        <f>IF(ISERROR(SEARCH(BK$8,#REF!,1)),"-",IF(COUNTIF(#REF!,BK$8)=1,1,IF(ISERROR(SEARCH(CONCATENATE(BK$8,","),#REF!,1)),IF(ISERROR(SEARCH(CONCATENATE(",",BK$8),#REF!,1)),"-",1),1)))</f>
        <v>-</v>
      </c>
      <c r="BL30" s="199"/>
      <c r="BM30" s="198"/>
      <c r="BN30" s="198"/>
      <c r="BO30" s="198"/>
      <c r="BP30" s="198"/>
      <c r="BQ30" s="197"/>
    </row>
    <row r="31" spans="1:69" s="108" customFormat="1" ht="15.75" x14ac:dyDescent="0.25">
      <c r="A31" s="214" t="s">
        <v>98</v>
      </c>
      <c r="B31" s="201" t="s">
        <v>97</v>
      </c>
      <c r="C31" s="210"/>
      <c r="D31" s="210">
        <v>2</v>
      </c>
      <c r="E31" s="210"/>
      <c r="F31" s="213"/>
      <c r="G31" s="205">
        <v>4</v>
      </c>
      <c r="H31" s="209">
        <f>G31*30</f>
        <v>120</v>
      </c>
      <c r="I31" s="208">
        <f>SUM(J31:L31)</f>
        <v>44</v>
      </c>
      <c r="J31" s="207">
        <v>30</v>
      </c>
      <c r="K31" s="207"/>
      <c r="L31" s="206">
        <v>14</v>
      </c>
      <c r="M31" s="205">
        <v>76</v>
      </c>
      <c r="N31" s="204"/>
      <c r="O31" s="203">
        <v>3</v>
      </c>
      <c r="P31" s="202"/>
      <c r="Q31" s="202"/>
      <c r="R31" s="201"/>
      <c r="S31" s="201"/>
      <c r="T31" s="200"/>
      <c r="U31" s="200"/>
      <c r="V31" s="199"/>
      <c r="W31" s="199"/>
      <c r="X31" s="199"/>
      <c r="Y31" s="198" t="str">
        <f>IF(ISERROR(SEARCH(Y$8,#REF!,1)),"-",IF(COUNTIF(#REF!,Y$8)=1,1,IF(ISERROR(SEARCH(CONCATENATE(Y$8,","),#REF!,1)),IF(ISERROR(SEARCH(CONCATENATE(",",Y$8),#REF!,1)),"-",1),1)))</f>
        <v>-</v>
      </c>
      <c r="Z31" s="198" t="str">
        <f>IF(ISERROR(SEARCH(Z$8,#REF!,1)),"-",IF(COUNTIF(#REF!,Z$8)=1,1,IF(ISERROR(SEARCH(CONCATENATE(Z$8,","),#REF!,1)),IF(ISERROR(SEARCH(CONCATENATE(",",Z$8),#REF!,1)),"-",1),1)))</f>
        <v>-</v>
      </c>
      <c r="AA31" s="198" t="str">
        <f>IF(ISERROR(SEARCH(AA$8,#REF!,1)),"-",IF(COUNTIF(#REF!,AA$8)=1,1,IF(ISERROR(SEARCH(CONCATENATE(AA$8,","),#REF!,1)),IF(ISERROR(SEARCH(CONCATENATE(",",AA$8),#REF!,1)),"-",1),1)))</f>
        <v>-</v>
      </c>
      <c r="AB31" s="198" t="str">
        <f>IF(ISERROR(SEARCH(AB$8,#REF!,1)),"-",IF(COUNTIF(#REF!,AB$8)=1,1,IF(ISERROR(SEARCH(CONCATENATE(AB$8,","),#REF!,1)),IF(ISERROR(SEARCH(CONCATENATE(",",AB$8),#REF!,1)),"-",1),1)))</f>
        <v>-</v>
      </c>
      <c r="AC31" s="198" t="str">
        <f>IF(ISERROR(SEARCH(AC$8,#REF!,1)),"-",IF(COUNTIF(#REF!,AC$8)=1,1,IF(ISERROR(SEARCH(CONCATENATE(AC$8,","),#REF!,1)),IF(ISERROR(SEARCH(CONCATENATE(",",AC$8),#REF!,1)),"-",1),1)))</f>
        <v>-</v>
      </c>
      <c r="AD31" s="198" t="str">
        <f>IF(ISERROR(SEARCH(AD$8,#REF!,1)),"-",IF(COUNTIF(#REF!,AD$8)=1,1,IF(ISERROR(SEARCH(CONCATENATE(AD$8,","),#REF!,1)),IF(ISERROR(SEARCH(CONCATENATE(",",AD$8),#REF!,1)),"-",1),1)))</f>
        <v>-</v>
      </c>
      <c r="AE31" s="198" t="str">
        <f>IF(ISERROR(SEARCH(AE$8,#REF!,1)),"-",IF(COUNTIF(#REF!,AE$8)=1,1,IF(ISERROR(SEARCH(CONCATENATE(AE$8,","),#REF!,1)),IF(ISERROR(SEARCH(CONCATENATE(",",AE$8),#REF!,1)),"-",1),1)))</f>
        <v>-</v>
      </c>
      <c r="AF31" s="198" t="str">
        <f>IF(ISERROR(SEARCH(AF$8,#REF!,1)),"-",IF(COUNTIF(#REF!,AF$8)=1,1,IF(ISERROR(SEARCH(CONCATENATE(AF$8,","),#REF!,1)),IF(ISERROR(SEARCH(CONCATENATE(",",AF$8),#REF!,1)),"-",1),1)))</f>
        <v>-</v>
      </c>
      <c r="AG31" s="198" t="str">
        <f>IF(ISERROR(SEARCH(AG$8,#REF!,1)),"-",IF(COUNTIF(#REF!,AG$8)=1,1,IF(ISERROR(SEARCH(CONCATENATE(AG$8,","),#REF!,1)),IF(ISERROR(SEARCH(CONCATENATE(",",AG$8),#REF!,1)),"-",1),1)))</f>
        <v>-</v>
      </c>
      <c r="AH31" s="199"/>
      <c r="AI31" s="198" t="str">
        <f>IF(ISERROR(SEARCH(AI$8,#REF!,1)),"-",IF(COUNTIF(#REF!,AI$8)=1,1,IF(ISERROR(SEARCH(CONCATENATE(AI$8,","),#REF!,1)),IF(ISERROR(SEARCH(CONCATENATE(",",AI$8),#REF!,1)),"-",1),1)))</f>
        <v>-</v>
      </c>
      <c r="AJ31" s="198" t="str">
        <f>IF(ISERROR(SEARCH(AJ$8,#REF!,1)),"-",IF(COUNTIF(#REF!,AJ$8)=1,1,IF(ISERROR(SEARCH(CONCATENATE(AJ$8,","),#REF!,1)),IF(ISERROR(SEARCH(CONCATENATE(",",AJ$8),#REF!,1)),"-",1),1)))</f>
        <v>-</v>
      </c>
      <c r="AK31" s="198" t="str">
        <f>IF(ISERROR(SEARCH(AK$8,#REF!,1)),"-",IF(COUNTIF(#REF!,AK$8)=1,1,IF(ISERROR(SEARCH(CONCATENATE(AK$8,","),#REF!,1)),IF(ISERROR(SEARCH(CONCATENATE(",",AK$8),#REF!,1)),"-",1),1)))</f>
        <v>-</v>
      </c>
      <c r="AL31" s="198" t="str">
        <f>IF(ISERROR(SEARCH(AL$8,#REF!,1)),"-",IF(COUNTIF(#REF!,AL$8)=1,1,IF(ISERROR(SEARCH(CONCATENATE(AL$8,","),#REF!,1)),IF(ISERROR(SEARCH(CONCATENATE(",",AL$8),#REF!,1)),"-",1),1)))</f>
        <v>-</v>
      </c>
      <c r="AM31" s="198" t="str">
        <f>IF(ISERROR(SEARCH(AM$8,#REF!,1)),"-",IF(COUNTIF(#REF!,AM$8)=1,1,IF(ISERROR(SEARCH(CONCATENATE(AM$8,","),#REF!,1)),IF(ISERROR(SEARCH(CONCATENATE(",",AM$8),#REF!,1)),"-",1),1)))</f>
        <v>-</v>
      </c>
      <c r="AN31" s="198" t="str">
        <f>IF(ISERROR(SEARCH(AN$8,#REF!,1)),"-",IF(COUNTIF(#REF!,AN$8)=1,1,IF(ISERROR(SEARCH(CONCATENATE(AN$8,","),#REF!,1)),IF(ISERROR(SEARCH(CONCATENATE(",",AN$8),#REF!,1)),"-",1),1)))</f>
        <v>-</v>
      </c>
      <c r="AO31" s="198" t="str">
        <f>IF(ISERROR(SEARCH(AO$8,#REF!,1)),"-",IF(COUNTIF(#REF!,AO$8)=1,1,IF(ISERROR(SEARCH(CONCATENATE(AO$8,","),#REF!,1)),IF(ISERROR(SEARCH(CONCATENATE(",",AO$8),#REF!,1)),"-",1),1)))</f>
        <v>-</v>
      </c>
      <c r="AP31" s="198" t="str">
        <f>IF(ISERROR(SEARCH(AP$8,#REF!,1)),"-",IF(COUNTIF(#REF!,AP$8)=1,1,IF(ISERROR(SEARCH(CONCATENATE(AP$8,","),#REF!,1)),IF(ISERROR(SEARCH(CONCATENATE(",",AP$8),#REF!,1)),"-",1),1)))</f>
        <v>-</v>
      </c>
      <c r="AQ31" s="198" t="str">
        <f>IF(ISERROR(SEARCH(AQ$8,#REF!,1)),"-",IF(COUNTIF(#REF!,AQ$8)=1,1,IF(ISERROR(SEARCH(CONCATENATE(AQ$8,","),#REF!,1)),IF(ISERROR(SEARCH(CONCATENATE(",",AQ$8),#REF!,1)),"-",1),1)))</f>
        <v>-</v>
      </c>
      <c r="AR31" s="199"/>
      <c r="AS31" s="198" t="str">
        <f>IF(ISERROR(SEARCH(AS$8,#REF!,1)),"-",IF(COUNTIF(#REF!,AS$8)=1,1,IF(ISERROR(SEARCH(CONCATENATE(AS$8,","),#REF!,1)),IF(ISERROR(SEARCH(CONCATENATE(",",AS$8),#REF!,1)),"-",1),1)))</f>
        <v>-</v>
      </c>
      <c r="AT31" s="198" t="str">
        <f>IF(ISERROR(SEARCH(AT$8,#REF!,1)),"-",IF(COUNTIF(#REF!,AT$8)=1,1,IF(ISERROR(SEARCH(CONCATENATE(AT$8,","),#REF!,1)),IF(ISERROR(SEARCH(CONCATENATE(",",AT$8),#REF!,1)),"-",1),1)))</f>
        <v>-</v>
      </c>
      <c r="AU31" s="198" t="str">
        <f>IF(ISERROR(SEARCH(AU$8,#REF!,1)),"-",IF(COUNTIF(#REF!,AU$8)=1,1,IF(ISERROR(SEARCH(CONCATENATE(AU$8,","),#REF!,1)),IF(ISERROR(SEARCH(CONCATENATE(",",AU$8),#REF!,1)),"-",1),1)))</f>
        <v>-</v>
      </c>
      <c r="AV31" s="198" t="str">
        <f>IF(ISERROR(SEARCH(AV$8,#REF!,1)),"-",IF(COUNTIF(#REF!,AV$8)=1,1,IF(ISERROR(SEARCH(CONCATENATE(AV$8,","),#REF!,1)),IF(ISERROR(SEARCH(CONCATENATE(",",AV$8),#REF!,1)),"-",1),1)))</f>
        <v>-</v>
      </c>
      <c r="AW31" s="198" t="str">
        <f>IF(ISERROR(SEARCH(AW$8,#REF!,1)),"-",IF(COUNTIF(#REF!,AW$8)=1,1,IF(ISERROR(SEARCH(CONCATENATE(AW$8,","),#REF!,1)),IF(ISERROR(SEARCH(CONCATENATE(",",AW$8),#REF!,1)),"-",1),1)))</f>
        <v>-</v>
      </c>
      <c r="AX31" s="198" t="str">
        <f>IF(ISERROR(SEARCH(AX$8,#REF!,1)),"-",IF(COUNTIF(#REF!,AX$8)=1,1,IF(ISERROR(SEARCH(CONCATENATE(AX$8,","),#REF!,1)),IF(ISERROR(SEARCH(CONCATENATE(",",AX$8),#REF!,1)),"-",1),1)))</f>
        <v>-</v>
      </c>
      <c r="AY31" s="198" t="str">
        <f>IF(ISERROR(SEARCH(AY$8,#REF!,1)),"-",IF(COUNTIF(#REF!,AY$8)=1,1,IF(ISERROR(SEARCH(CONCATENATE(AY$8,","),#REF!,1)),IF(ISERROR(SEARCH(CONCATENATE(",",AY$8),#REF!,1)),"-",1),1)))</f>
        <v>-</v>
      </c>
      <c r="AZ31" s="198" t="str">
        <f>IF(ISERROR(SEARCH(AZ$8,#REF!,1)),"-",IF(COUNTIF(#REF!,AZ$8)=1,1,IF(ISERROR(SEARCH(CONCATENATE(AZ$8,","),#REF!,1)),IF(ISERROR(SEARCH(CONCATENATE(",",AZ$8),#REF!,1)),"-",1),1)))</f>
        <v>-</v>
      </c>
      <c r="BA31" s="198" t="str">
        <f>IF(ISERROR(SEARCH(BA$8,#REF!,1)),"-",IF(COUNTIF(#REF!,BA$8)=1,1,IF(ISERROR(SEARCH(CONCATENATE(BA$8,","),#REF!,1)),IF(ISERROR(SEARCH(CONCATENATE(",",BA$8),#REF!,1)),"-",1),1)))</f>
        <v>-</v>
      </c>
      <c r="BB31" s="199"/>
      <c r="BC31" s="198" t="str">
        <f>IF(ISERROR(SEARCH(BC$8,#REF!,1)),"-",IF(COUNTIF(#REF!,BC$8)=1,1,IF(ISERROR(SEARCH(CONCATENATE(BC$8,","),#REF!,1)),IF(ISERROR(SEARCH(CONCATENATE(",",BC$8),#REF!,1)),"-",1),1)))</f>
        <v>-</v>
      </c>
      <c r="BD31" s="198" t="str">
        <f>IF(ISERROR(SEARCH(BD$8,#REF!,1)),"-",IF(COUNTIF(#REF!,BD$8)=1,1,IF(ISERROR(SEARCH(CONCATENATE(BD$8,","),#REF!,1)),IF(ISERROR(SEARCH(CONCATENATE(",",BD$8),#REF!,1)),"-",1),1)))</f>
        <v>-</v>
      </c>
      <c r="BE31" s="198" t="str">
        <f>IF(ISERROR(SEARCH(BE$8,#REF!,1)),"-",IF(COUNTIF(#REF!,BE$8)=1,1,IF(ISERROR(SEARCH(CONCATENATE(BE$8,","),#REF!,1)),IF(ISERROR(SEARCH(CONCATENATE(",",BE$8),#REF!,1)),"-",1),1)))</f>
        <v>-</v>
      </c>
      <c r="BF31" s="198" t="str">
        <f>IF(ISERROR(SEARCH(BF$8,#REF!,1)),"-",IF(COUNTIF(#REF!,BF$8)=1,1,IF(ISERROR(SEARCH(CONCATENATE(BF$8,","),#REF!,1)),IF(ISERROR(SEARCH(CONCATENATE(",",BF$8),#REF!,1)),"-",1),1)))</f>
        <v>-</v>
      </c>
      <c r="BG31" s="198" t="str">
        <f>IF(ISERROR(SEARCH(BG$8,#REF!,1)),"-",IF(COUNTIF(#REF!,BG$8)=1,1,IF(ISERROR(SEARCH(CONCATENATE(BG$8,","),#REF!,1)),IF(ISERROR(SEARCH(CONCATENATE(",",BG$8),#REF!,1)),"-",1),1)))</f>
        <v>-</v>
      </c>
      <c r="BH31" s="198" t="str">
        <f>IF(ISERROR(SEARCH(BH$8,#REF!,1)),"-",IF(COUNTIF(#REF!,BH$8)=1,1,IF(ISERROR(SEARCH(CONCATENATE(BH$8,","),#REF!,1)),IF(ISERROR(SEARCH(CONCATENATE(",",BH$8),#REF!,1)),"-",1),1)))</f>
        <v>-</v>
      </c>
      <c r="BI31" s="198" t="str">
        <f>IF(ISERROR(SEARCH(BI$8,#REF!,1)),"-",IF(COUNTIF(#REF!,BI$8)=1,1,IF(ISERROR(SEARCH(CONCATENATE(BI$8,","),#REF!,1)),IF(ISERROR(SEARCH(CONCATENATE(",",BI$8),#REF!,1)),"-",1),1)))</f>
        <v>-</v>
      </c>
      <c r="BJ31" s="198" t="str">
        <f>IF(ISERROR(SEARCH(BJ$8,#REF!,1)),"-",IF(COUNTIF(#REF!,BJ$8)=1,1,IF(ISERROR(SEARCH(CONCATENATE(BJ$8,","),#REF!,1)),IF(ISERROR(SEARCH(CONCATENATE(",",BJ$8),#REF!,1)),"-",1),1)))</f>
        <v>-</v>
      </c>
      <c r="BK31" s="198" t="str">
        <f>IF(ISERROR(SEARCH(BK$8,#REF!,1)),"-",IF(COUNTIF(#REF!,BK$8)=1,1,IF(ISERROR(SEARCH(CONCATENATE(BK$8,","),#REF!,1)),IF(ISERROR(SEARCH(CONCATENATE(",",BK$8),#REF!,1)),"-",1),1)))</f>
        <v>-</v>
      </c>
      <c r="BL31" s="199"/>
      <c r="BM31" s="198"/>
      <c r="BN31" s="198"/>
      <c r="BO31" s="198"/>
      <c r="BP31" s="198"/>
      <c r="BQ31" s="197"/>
    </row>
    <row r="32" spans="1:69" s="117" customFormat="1" ht="15.75" x14ac:dyDescent="0.25">
      <c r="A32" s="212" t="s">
        <v>96</v>
      </c>
      <c r="B32" s="199" t="s">
        <v>95</v>
      </c>
      <c r="C32" s="210"/>
      <c r="D32" s="210">
        <v>2</v>
      </c>
      <c r="F32" s="213"/>
      <c r="G32" s="205">
        <v>4</v>
      </c>
      <c r="H32" s="209">
        <f>G32*30</f>
        <v>120</v>
      </c>
      <c r="I32" s="208">
        <f>SUM(J32:L32)</f>
        <v>44</v>
      </c>
      <c r="J32" s="207">
        <v>30</v>
      </c>
      <c r="K32" s="207"/>
      <c r="L32" s="206">
        <v>14</v>
      </c>
      <c r="M32" s="205">
        <v>76</v>
      </c>
      <c r="N32" s="204"/>
      <c r="O32" s="203">
        <v>3</v>
      </c>
      <c r="P32" s="202"/>
      <c r="Q32" s="202"/>
      <c r="R32" s="201"/>
      <c r="S32" s="201"/>
      <c r="T32" s="200"/>
      <c r="U32" s="200"/>
      <c r="V32" s="199"/>
      <c r="W32" s="199"/>
      <c r="X32" s="199"/>
      <c r="Y32" s="198" t="str">
        <f>IF(ISERROR(SEARCH(Y$8,#REF!,1)),"-",IF(COUNTIF(#REF!,Y$8)=1,1,IF(ISERROR(SEARCH(CONCATENATE(Y$8,","),#REF!,1)),IF(ISERROR(SEARCH(CONCATENATE(",",Y$8),#REF!,1)),"-",1),1)))</f>
        <v>-</v>
      </c>
      <c r="Z32" s="198" t="str">
        <f>IF(ISERROR(SEARCH(Z$8,#REF!,1)),"-",IF(COUNTIF(#REF!,Z$8)=1,1,IF(ISERROR(SEARCH(CONCATENATE(Z$8,","),#REF!,1)),IF(ISERROR(SEARCH(CONCATENATE(",",Z$8),#REF!,1)),"-",1),1)))</f>
        <v>-</v>
      </c>
      <c r="AA32" s="198" t="str">
        <f>IF(ISERROR(SEARCH(AA$8,#REF!,1)),"-",IF(COUNTIF(#REF!,AA$8)=1,1,IF(ISERROR(SEARCH(CONCATENATE(AA$8,","),#REF!,1)),IF(ISERROR(SEARCH(CONCATENATE(",",AA$8),#REF!,1)),"-",1),1)))</f>
        <v>-</v>
      </c>
      <c r="AB32" s="198" t="str">
        <f>IF(ISERROR(SEARCH(AB$8,#REF!,1)),"-",IF(COUNTIF(#REF!,AB$8)=1,1,IF(ISERROR(SEARCH(CONCATENATE(AB$8,","),#REF!,1)),IF(ISERROR(SEARCH(CONCATENATE(",",AB$8),#REF!,1)),"-",1),1)))</f>
        <v>-</v>
      </c>
      <c r="AC32" s="198" t="str">
        <f>IF(ISERROR(SEARCH(AC$8,#REF!,1)),"-",IF(COUNTIF(#REF!,AC$8)=1,1,IF(ISERROR(SEARCH(CONCATENATE(AC$8,","),#REF!,1)),IF(ISERROR(SEARCH(CONCATENATE(",",AC$8),#REF!,1)),"-",1),1)))</f>
        <v>-</v>
      </c>
      <c r="AD32" s="198" t="str">
        <f>IF(ISERROR(SEARCH(AD$8,#REF!,1)),"-",IF(COUNTIF(#REF!,AD$8)=1,1,IF(ISERROR(SEARCH(CONCATENATE(AD$8,","),#REF!,1)),IF(ISERROR(SEARCH(CONCATENATE(",",AD$8),#REF!,1)),"-",1),1)))</f>
        <v>-</v>
      </c>
      <c r="AE32" s="198" t="str">
        <f>IF(ISERROR(SEARCH(AE$8,#REF!,1)),"-",IF(COUNTIF(#REF!,AE$8)=1,1,IF(ISERROR(SEARCH(CONCATENATE(AE$8,","),#REF!,1)),IF(ISERROR(SEARCH(CONCATENATE(",",AE$8),#REF!,1)),"-",1),1)))</f>
        <v>-</v>
      </c>
      <c r="AF32" s="198" t="str">
        <f>IF(ISERROR(SEARCH(AF$8,#REF!,1)),"-",IF(COUNTIF(#REF!,AF$8)=1,1,IF(ISERROR(SEARCH(CONCATENATE(AF$8,","),#REF!,1)),IF(ISERROR(SEARCH(CONCATENATE(",",AF$8),#REF!,1)),"-",1),1)))</f>
        <v>-</v>
      </c>
      <c r="AG32" s="198" t="str">
        <f>IF(ISERROR(SEARCH(AG$8,#REF!,1)),"-",IF(COUNTIF(#REF!,AG$8)=1,1,IF(ISERROR(SEARCH(CONCATENATE(AG$8,","),#REF!,1)),IF(ISERROR(SEARCH(CONCATENATE(",",AG$8),#REF!,1)),"-",1),1)))</f>
        <v>-</v>
      </c>
      <c r="AH32" s="199"/>
      <c r="AI32" s="198" t="str">
        <f>IF(ISERROR(SEARCH(AI$8,#REF!,1)),"-",IF(COUNTIF(#REF!,AI$8)=1,1,IF(ISERROR(SEARCH(CONCATENATE(AI$8,","),#REF!,1)),IF(ISERROR(SEARCH(CONCATENATE(",",AI$8),#REF!,1)),"-",1),1)))</f>
        <v>-</v>
      </c>
      <c r="AJ32" s="198" t="str">
        <f>IF(ISERROR(SEARCH(AJ$8,#REF!,1)),"-",IF(COUNTIF(#REF!,AJ$8)=1,1,IF(ISERROR(SEARCH(CONCATENATE(AJ$8,","),#REF!,1)),IF(ISERROR(SEARCH(CONCATENATE(",",AJ$8),#REF!,1)),"-",1),1)))</f>
        <v>-</v>
      </c>
      <c r="AK32" s="198" t="str">
        <f>IF(ISERROR(SEARCH(AK$8,#REF!,1)),"-",IF(COUNTIF(#REF!,AK$8)=1,1,IF(ISERROR(SEARCH(CONCATENATE(AK$8,","),#REF!,1)),IF(ISERROR(SEARCH(CONCATENATE(",",AK$8),#REF!,1)),"-",1),1)))</f>
        <v>-</v>
      </c>
      <c r="AL32" s="198" t="str">
        <f>IF(ISERROR(SEARCH(AL$8,#REF!,1)),"-",IF(COUNTIF(#REF!,AL$8)=1,1,IF(ISERROR(SEARCH(CONCATENATE(AL$8,","),#REF!,1)),IF(ISERROR(SEARCH(CONCATENATE(",",AL$8),#REF!,1)),"-",1),1)))</f>
        <v>-</v>
      </c>
      <c r="AM32" s="198" t="str">
        <f>IF(ISERROR(SEARCH(AM$8,#REF!,1)),"-",IF(COUNTIF(#REF!,AM$8)=1,1,IF(ISERROR(SEARCH(CONCATENATE(AM$8,","),#REF!,1)),IF(ISERROR(SEARCH(CONCATENATE(",",AM$8),#REF!,1)),"-",1),1)))</f>
        <v>-</v>
      </c>
      <c r="AN32" s="198" t="str">
        <f>IF(ISERROR(SEARCH(AN$8,#REF!,1)),"-",IF(COUNTIF(#REF!,AN$8)=1,1,IF(ISERROR(SEARCH(CONCATENATE(AN$8,","),#REF!,1)),IF(ISERROR(SEARCH(CONCATENATE(",",AN$8),#REF!,1)),"-",1),1)))</f>
        <v>-</v>
      </c>
      <c r="AO32" s="198" t="str">
        <f>IF(ISERROR(SEARCH(AO$8,#REF!,1)),"-",IF(COUNTIF(#REF!,AO$8)=1,1,IF(ISERROR(SEARCH(CONCATENATE(AO$8,","),#REF!,1)),IF(ISERROR(SEARCH(CONCATENATE(",",AO$8),#REF!,1)),"-",1),1)))</f>
        <v>-</v>
      </c>
      <c r="AP32" s="198" t="str">
        <f>IF(ISERROR(SEARCH(AP$8,#REF!,1)),"-",IF(COUNTIF(#REF!,AP$8)=1,1,IF(ISERROR(SEARCH(CONCATENATE(AP$8,","),#REF!,1)),IF(ISERROR(SEARCH(CONCATENATE(",",AP$8),#REF!,1)),"-",1),1)))</f>
        <v>-</v>
      </c>
      <c r="AQ32" s="198" t="str">
        <f>IF(ISERROR(SEARCH(AQ$8,#REF!,1)),"-",IF(COUNTIF(#REF!,AQ$8)=1,1,IF(ISERROR(SEARCH(CONCATENATE(AQ$8,","),#REF!,1)),IF(ISERROR(SEARCH(CONCATENATE(",",AQ$8),#REF!,1)),"-",1),1)))</f>
        <v>-</v>
      </c>
      <c r="AR32" s="199"/>
      <c r="AS32" s="198" t="str">
        <f>IF(ISERROR(SEARCH(AS$8,#REF!,1)),"-",IF(COUNTIF(#REF!,AS$8)=1,1,IF(ISERROR(SEARCH(CONCATENATE(AS$8,","),#REF!,1)),IF(ISERROR(SEARCH(CONCATENATE(",",AS$8),#REF!,1)),"-",1),1)))</f>
        <v>-</v>
      </c>
      <c r="AT32" s="198" t="str">
        <f>IF(ISERROR(SEARCH(AT$8,#REF!,1)),"-",IF(COUNTIF(#REF!,AT$8)=1,1,IF(ISERROR(SEARCH(CONCATENATE(AT$8,","),#REF!,1)),IF(ISERROR(SEARCH(CONCATENATE(",",AT$8),#REF!,1)),"-",1),1)))</f>
        <v>-</v>
      </c>
      <c r="AU32" s="198" t="str">
        <f>IF(ISERROR(SEARCH(AU$8,#REF!,1)),"-",IF(COUNTIF(#REF!,AU$8)=1,1,IF(ISERROR(SEARCH(CONCATENATE(AU$8,","),#REF!,1)),IF(ISERROR(SEARCH(CONCATENATE(",",AU$8),#REF!,1)),"-",1),1)))</f>
        <v>-</v>
      </c>
      <c r="AV32" s="198" t="str">
        <f>IF(ISERROR(SEARCH(AV$8,#REF!,1)),"-",IF(COUNTIF(#REF!,AV$8)=1,1,IF(ISERROR(SEARCH(CONCATENATE(AV$8,","),#REF!,1)),IF(ISERROR(SEARCH(CONCATENATE(",",AV$8),#REF!,1)),"-",1),1)))</f>
        <v>-</v>
      </c>
      <c r="AW32" s="198" t="str">
        <f>IF(ISERROR(SEARCH(AW$8,#REF!,1)),"-",IF(COUNTIF(#REF!,AW$8)=1,1,IF(ISERROR(SEARCH(CONCATENATE(AW$8,","),#REF!,1)),IF(ISERROR(SEARCH(CONCATENATE(",",AW$8),#REF!,1)),"-",1),1)))</f>
        <v>-</v>
      </c>
      <c r="AX32" s="198" t="str">
        <f>IF(ISERROR(SEARCH(AX$8,#REF!,1)),"-",IF(COUNTIF(#REF!,AX$8)=1,1,IF(ISERROR(SEARCH(CONCATENATE(AX$8,","),#REF!,1)),IF(ISERROR(SEARCH(CONCATENATE(",",AX$8),#REF!,1)),"-",1),1)))</f>
        <v>-</v>
      </c>
      <c r="AY32" s="198" t="str">
        <f>IF(ISERROR(SEARCH(AY$8,#REF!,1)),"-",IF(COUNTIF(#REF!,AY$8)=1,1,IF(ISERROR(SEARCH(CONCATENATE(AY$8,","),#REF!,1)),IF(ISERROR(SEARCH(CONCATENATE(",",AY$8),#REF!,1)),"-",1),1)))</f>
        <v>-</v>
      </c>
      <c r="AZ32" s="198" t="str">
        <f>IF(ISERROR(SEARCH(AZ$8,#REF!,1)),"-",IF(COUNTIF(#REF!,AZ$8)=1,1,IF(ISERROR(SEARCH(CONCATENATE(AZ$8,","),#REF!,1)),IF(ISERROR(SEARCH(CONCATENATE(",",AZ$8),#REF!,1)),"-",1),1)))</f>
        <v>-</v>
      </c>
      <c r="BA32" s="198" t="str">
        <f>IF(ISERROR(SEARCH(BA$8,#REF!,1)),"-",IF(COUNTIF(#REF!,BA$8)=1,1,IF(ISERROR(SEARCH(CONCATENATE(BA$8,","),#REF!,1)),IF(ISERROR(SEARCH(CONCATENATE(",",BA$8),#REF!,1)),"-",1),1)))</f>
        <v>-</v>
      </c>
      <c r="BB32" s="199"/>
      <c r="BC32" s="198" t="str">
        <f>IF(ISERROR(SEARCH(BC$8,#REF!,1)),"-",IF(COUNTIF(#REF!,BC$8)=1,1,IF(ISERROR(SEARCH(CONCATENATE(BC$8,","),#REF!,1)),IF(ISERROR(SEARCH(CONCATENATE(",",BC$8),#REF!,1)),"-",1),1)))</f>
        <v>-</v>
      </c>
      <c r="BD32" s="198" t="str">
        <f>IF(ISERROR(SEARCH(BD$8,#REF!,1)),"-",IF(COUNTIF(#REF!,BD$8)=1,1,IF(ISERROR(SEARCH(CONCATENATE(BD$8,","),#REF!,1)),IF(ISERROR(SEARCH(CONCATENATE(",",BD$8),#REF!,1)),"-",1),1)))</f>
        <v>-</v>
      </c>
      <c r="BE32" s="198" t="str">
        <f>IF(ISERROR(SEARCH(BE$8,#REF!,1)),"-",IF(COUNTIF(#REF!,BE$8)=1,1,IF(ISERROR(SEARCH(CONCATENATE(BE$8,","),#REF!,1)),IF(ISERROR(SEARCH(CONCATENATE(",",BE$8),#REF!,1)),"-",1),1)))</f>
        <v>-</v>
      </c>
      <c r="BF32" s="198" t="str">
        <f>IF(ISERROR(SEARCH(BF$8,#REF!,1)),"-",IF(COUNTIF(#REF!,BF$8)=1,1,IF(ISERROR(SEARCH(CONCATENATE(BF$8,","),#REF!,1)),IF(ISERROR(SEARCH(CONCATENATE(",",BF$8),#REF!,1)),"-",1),1)))</f>
        <v>-</v>
      </c>
      <c r="BG32" s="198" t="str">
        <f>IF(ISERROR(SEARCH(BG$8,#REF!,1)),"-",IF(COUNTIF(#REF!,BG$8)=1,1,IF(ISERROR(SEARCH(CONCATENATE(BG$8,","),#REF!,1)),IF(ISERROR(SEARCH(CONCATENATE(",",BG$8),#REF!,1)),"-",1),1)))</f>
        <v>-</v>
      </c>
      <c r="BH32" s="198" t="str">
        <f>IF(ISERROR(SEARCH(BH$8,#REF!,1)),"-",IF(COUNTIF(#REF!,BH$8)=1,1,IF(ISERROR(SEARCH(CONCATENATE(BH$8,","),#REF!,1)),IF(ISERROR(SEARCH(CONCATENATE(",",BH$8),#REF!,1)),"-",1),1)))</f>
        <v>-</v>
      </c>
      <c r="BI32" s="198" t="str">
        <f>IF(ISERROR(SEARCH(BI$8,#REF!,1)),"-",IF(COUNTIF(#REF!,BI$8)=1,1,IF(ISERROR(SEARCH(CONCATENATE(BI$8,","),#REF!,1)),IF(ISERROR(SEARCH(CONCATENATE(",",BI$8),#REF!,1)),"-",1),1)))</f>
        <v>-</v>
      </c>
      <c r="BJ32" s="198" t="str">
        <f>IF(ISERROR(SEARCH(BJ$8,#REF!,1)),"-",IF(COUNTIF(#REF!,BJ$8)=1,1,IF(ISERROR(SEARCH(CONCATENATE(BJ$8,","),#REF!,1)),IF(ISERROR(SEARCH(CONCATENATE(",",BJ$8),#REF!,1)),"-",1),1)))</f>
        <v>-</v>
      </c>
      <c r="BK32" s="198" t="str">
        <f>IF(ISERROR(SEARCH(BK$8,#REF!,1)),"-",IF(COUNTIF(#REF!,BK$8)=1,1,IF(ISERROR(SEARCH(CONCATENATE(BK$8,","),#REF!,1)),IF(ISERROR(SEARCH(CONCATENATE(",",BK$8),#REF!,1)),"-",1),1)))</f>
        <v>-</v>
      </c>
      <c r="BL32" s="199"/>
      <c r="BM32" s="198"/>
      <c r="BN32" s="198"/>
      <c r="BO32" s="198"/>
      <c r="BP32" s="198"/>
      <c r="BQ32" s="197"/>
    </row>
    <row r="33" spans="1:73" s="117" customFormat="1" ht="15.75" x14ac:dyDescent="0.25">
      <c r="A33" s="212" t="s">
        <v>94</v>
      </c>
      <c r="B33" s="211" t="s">
        <v>93</v>
      </c>
      <c r="C33" s="210"/>
      <c r="D33" s="210">
        <v>1</v>
      </c>
      <c r="E33" s="210"/>
      <c r="F33" s="210"/>
      <c r="G33" s="205">
        <v>4</v>
      </c>
      <c r="H33" s="209">
        <f>G33*30</f>
        <v>120</v>
      </c>
      <c r="I33" s="208">
        <f>SUM(J33:L33)</f>
        <v>44</v>
      </c>
      <c r="J33" s="207">
        <v>30</v>
      </c>
      <c r="K33" s="207"/>
      <c r="L33" s="206">
        <v>14</v>
      </c>
      <c r="M33" s="205">
        <v>76</v>
      </c>
      <c r="N33" s="204">
        <v>3</v>
      </c>
      <c r="O33" s="203"/>
      <c r="P33" s="202"/>
      <c r="Q33" s="202"/>
      <c r="R33" s="201"/>
      <c r="S33" s="201"/>
      <c r="T33" s="200"/>
      <c r="U33" s="200"/>
      <c r="V33" s="199"/>
      <c r="W33" s="199"/>
      <c r="X33" s="199"/>
      <c r="Y33" s="198">
        <f>SUM(Y23:Y32)</f>
        <v>0</v>
      </c>
      <c r="Z33" s="198">
        <f>SUM(Z23:Z32)</f>
        <v>0</v>
      </c>
      <c r="AA33" s="198">
        <f>SUM(AA23:AA32)</f>
        <v>0</v>
      </c>
      <c r="AB33" s="198">
        <f>SUM(AB23:AB32)</f>
        <v>0</v>
      </c>
      <c r="AC33" s="198">
        <f>SUM(AC23:AC32)</f>
        <v>0</v>
      </c>
      <c r="AD33" s="198">
        <f>SUM(AD23:AD32)</f>
        <v>0</v>
      </c>
      <c r="AE33" s="198">
        <f>SUM(AE23:AE32)</f>
        <v>0</v>
      </c>
      <c r="AF33" s="198">
        <f>SUM(AF23:AF32)</f>
        <v>0</v>
      </c>
      <c r="AG33" s="198">
        <f>SUM(AG23:AG32)</f>
        <v>0</v>
      </c>
      <c r="AH33" s="199"/>
      <c r="AI33" s="198">
        <f>SUM(AI23:AI32)</f>
        <v>0</v>
      </c>
      <c r="AJ33" s="198">
        <f>SUM(AJ23:AJ32)</f>
        <v>0</v>
      </c>
      <c r="AK33" s="198">
        <f>SUM(AK23:AK32)</f>
        <v>0</v>
      </c>
      <c r="AL33" s="198">
        <f>SUM(AL23:AL32)</f>
        <v>0</v>
      </c>
      <c r="AM33" s="198">
        <f>SUM(AM23:AM32)</f>
        <v>0</v>
      </c>
      <c r="AN33" s="198">
        <f>SUM(AN23:AN32)</f>
        <v>0</v>
      </c>
      <c r="AO33" s="198">
        <f>SUM(AO23:AO32)</f>
        <v>0</v>
      </c>
      <c r="AP33" s="198">
        <f>SUM(AP23:AP32)</f>
        <v>2</v>
      </c>
      <c r="AQ33" s="198">
        <f>SUM(AQ23:AQ32)</f>
        <v>2</v>
      </c>
      <c r="AR33" s="199"/>
      <c r="AS33" s="198">
        <f>SUM(AS23:AS32)</f>
        <v>0</v>
      </c>
      <c r="AT33" s="198">
        <f>SUM(AT23:AT32)</f>
        <v>0</v>
      </c>
      <c r="AU33" s="198">
        <f>SUM(AU23:AU32)</f>
        <v>0</v>
      </c>
      <c r="AV33" s="198">
        <f>SUM(AV23:AV32)</f>
        <v>0</v>
      </c>
      <c r="AW33" s="198">
        <f>SUM(AW23:AW32)</f>
        <v>0</v>
      </c>
      <c r="AX33" s="198">
        <f>SUM(AX23:AX32)</f>
        <v>0</v>
      </c>
      <c r="AY33" s="198">
        <f>SUM(AY23:AY32)</f>
        <v>0</v>
      </c>
      <c r="AZ33" s="198">
        <f>SUM(AZ23:AZ32)</f>
        <v>0</v>
      </c>
      <c r="BA33" s="198">
        <f>SUM(BA23:BA32)</f>
        <v>0</v>
      </c>
      <c r="BB33" s="199"/>
      <c r="BC33" s="198">
        <f>SUM(BC23:BC32)</f>
        <v>0</v>
      </c>
      <c r="BD33" s="198">
        <f>SUM(BD23:BD32)</f>
        <v>0</v>
      </c>
      <c r="BE33" s="198">
        <f>SUM(BE23:BE32)</f>
        <v>0</v>
      </c>
      <c r="BF33" s="198">
        <f>SUM(BF23:BF32)</f>
        <v>0</v>
      </c>
      <c r="BG33" s="198">
        <f>SUM(BG23:BG32)</f>
        <v>0</v>
      </c>
      <c r="BH33" s="198">
        <f>SUM(BH23:BH32)</f>
        <v>0</v>
      </c>
      <c r="BI33" s="198">
        <f>SUM(BI23:BI32)</f>
        <v>0</v>
      </c>
      <c r="BJ33" s="198">
        <f>SUM(BJ23:BJ32)</f>
        <v>0</v>
      </c>
      <c r="BK33" s="198">
        <f>SUM(BK23:BK32)</f>
        <v>0</v>
      </c>
      <c r="BL33" s="199"/>
      <c r="BM33" s="198">
        <f>SUM(BM23:BM32)</f>
        <v>0</v>
      </c>
      <c r="BN33" s="198">
        <f>SUM(BN23:BN32)</f>
        <v>0</v>
      </c>
      <c r="BO33" s="198">
        <f>SUM(BO23:BO32)</f>
        <v>0</v>
      </c>
      <c r="BP33" s="198">
        <f>SUM(BP23:BP32)</f>
        <v>0</v>
      </c>
      <c r="BQ33" s="197">
        <f>SUM(BQ23:BQ32)</f>
        <v>0</v>
      </c>
    </row>
    <row r="34" spans="1:73" s="117" customFormat="1" ht="15" x14ac:dyDescent="0.25">
      <c r="A34" s="196"/>
      <c r="B34" s="195" t="s">
        <v>92</v>
      </c>
      <c r="C34" s="194"/>
      <c r="D34" s="194">
        <v>4</v>
      </c>
      <c r="E34" s="194"/>
      <c r="F34" s="193"/>
      <c r="G34" s="190">
        <f>SUM(G30:G33)</f>
        <v>16</v>
      </c>
      <c r="H34" s="192">
        <f>SUM(H30:H33)</f>
        <v>480</v>
      </c>
      <c r="I34" s="187">
        <f>SUM(I30:I33)</f>
        <v>176</v>
      </c>
      <c r="J34" s="187">
        <f>SUM(J30:J33)</f>
        <v>120</v>
      </c>
      <c r="K34" s="187">
        <f>SUM(K30:K33)</f>
        <v>0</v>
      </c>
      <c r="L34" s="191">
        <f>SUM(L30:L33)</f>
        <v>56</v>
      </c>
      <c r="M34" s="190">
        <f>SUM(M30:M33)</f>
        <v>334</v>
      </c>
      <c r="N34" s="189">
        <f>SUM(N30:N33)</f>
        <v>6</v>
      </c>
      <c r="O34" s="188">
        <f>SUM(O30:O33)</f>
        <v>6</v>
      </c>
      <c r="P34" s="188">
        <f>SUM(P30:P33)</f>
        <v>0</v>
      </c>
      <c r="Q34" s="188">
        <f>SUM(Q30:Q33)</f>
        <v>0</v>
      </c>
      <c r="R34" s="187">
        <f>SUM(R30:R33)</f>
        <v>0</v>
      </c>
      <c r="S34" s="187">
        <f>SUM(S30:S33)</f>
        <v>0</v>
      </c>
      <c r="T34" s="187">
        <f>SUM(T30:T33)</f>
        <v>0</v>
      </c>
      <c r="U34" s="187">
        <f>SUM(U30:U33)</f>
        <v>0</v>
      </c>
      <c r="V34" s="187">
        <f>SUM(V30:V33)</f>
        <v>0</v>
      </c>
      <c r="W34" s="187">
        <f>SUM(W30:W33)</f>
        <v>0</v>
      </c>
      <c r="X34" s="187">
        <f>SUM(X30:X33)</f>
        <v>0</v>
      </c>
      <c r="Y34" s="187">
        <f>SUM(Y30:Y33)</f>
        <v>0</v>
      </c>
      <c r="Z34" s="187">
        <f>SUM(Z30:Z33)</f>
        <v>0</v>
      </c>
      <c r="AA34" s="187">
        <f>SUM(AA30:AA33)</f>
        <v>0</v>
      </c>
      <c r="AB34" s="187">
        <f>SUM(AB30:AB33)</f>
        <v>0</v>
      </c>
      <c r="AC34" s="187">
        <f>SUM(AC30:AC33)</f>
        <v>0</v>
      </c>
      <c r="AD34" s="187">
        <f>SUM(AD30:AD33)</f>
        <v>0</v>
      </c>
      <c r="AE34" s="187">
        <f>SUM(AE30:AE33)</f>
        <v>0</v>
      </c>
      <c r="AF34" s="187">
        <f>SUM(AF30:AF33)</f>
        <v>0</v>
      </c>
      <c r="AG34" s="187">
        <f>SUM(AG30:AG33)</f>
        <v>0</v>
      </c>
      <c r="AH34" s="187">
        <f>SUM(AH30:AH33)</f>
        <v>0</v>
      </c>
      <c r="AI34" s="187">
        <f>SUM(AI30:AI33)</f>
        <v>0</v>
      </c>
      <c r="AJ34" s="187">
        <f>SUM(AJ30:AJ33)</f>
        <v>0</v>
      </c>
      <c r="AK34" s="187">
        <f>SUM(AK30:AK33)</f>
        <v>0</v>
      </c>
      <c r="AL34" s="187">
        <f>SUM(AL30:AL33)</f>
        <v>0</v>
      </c>
      <c r="AM34" s="187">
        <f>SUM(AM30:AM33)</f>
        <v>0</v>
      </c>
      <c r="AN34" s="187">
        <f>SUM(AN30:AN33)</f>
        <v>0</v>
      </c>
      <c r="AO34" s="187">
        <f>SUM(AO30:AO33)</f>
        <v>0</v>
      </c>
      <c r="AP34" s="187">
        <f>SUM(AP30:AP33)</f>
        <v>2</v>
      </c>
      <c r="AQ34" s="187">
        <f>SUM(AQ30:AQ33)</f>
        <v>2</v>
      </c>
      <c r="AR34" s="187">
        <f>SUM(AR30:AR33)</f>
        <v>0</v>
      </c>
      <c r="AS34" s="187">
        <f>SUM(AS30:AS33)</f>
        <v>0</v>
      </c>
      <c r="AT34" s="187">
        <f>SUM(AT30:AT33)</f>
        <v>0</v>
      </c>
      <c r="AU34" s="187">
        <f>SUM(AU30:AU33)</f>
        <v>0</v>
      </c>
      <c r="AV34" s="187">
        <f>SUM(AV30:AV33)</f>
        <v>0</v>
      </c>
      <c r="AW34" s="187">
        <f>SUM(AW30:AW33)</f>
        <v>0</v>
      </c>
      <c r="AX34" s="187">
        <f>SUM(AX30:AX33)</f>
        <v>0</v>
      </c>
      <c r="AY34" s="187">
        <f>SUM(AY30:AY33)</f>
        <v>0</v>
      </c>
      <c r="AZ34" s="187">
        <f>SUM(AZ30:AZ33)</f>
        <v>0</v>
      </c>
      <c r="BA34" s="187">
        <f>SUM(BA30:BA33)</f>
        <v>0</v>
      </c>
      <c r="BB34" s="187">
        <f>SUM(BB30:BB33)</f>
        <v>0</v>
      </c>
      <c r="BC34" s="187">
        <f>SUM(BC30:BC33)</f>
        <v>0</v>
      </c>
      <c r="BD34" s="187">
        <f>SUM(BD30:BD33)</f>
        <v>0</v>
      </c>
      <c r="BE34" s="187">
        <f>SUM(BE30:BE33)</f>
        <v>0</v>
      </c>
      <c r="BF34" s="187">
        <f>SUM(BF30:BF33)</f>
        <v>0</v>
      </c>
      <c r="BG34" s="187">
        <f>SUM(BG30:BG33)</f>
        <v>0</v>
      </c>
      <c r="BH34" s="187">
        <f>SUM(BH30:BH33)</f>
        <v>0</v>
      </c>
      <c r="BI34" s="187">
        <f>SUM(BI30:BI33)</f>
        <v>0</v>
      </c>
      <c r="BJ34" s="187">
        <f>SUM(BJ30:BJ33)</f>
        <v>0</v>
      </c>
      <c r="BK34" s="187">
        <f>SUM(BK30:BK33)</f>
        <v>0</v>
      </c>
      <c r="BL34" s="187">
        <f>SUM(BL30:BL33)</f>
        <v>0</v>
      </c>
      <c r="BM34" s="187">
        <f>SUM(BM30:BM33)</f>
        <v>0</v>
      </c>
      <c r="BN34" s="187">
        <f>SUM(BN30:BN33)</f>
        <v>0</v>
      </c>
      <c r="BO34" s="187">
        <f>SUM(BO30:BO33)</f>
        <v>0</v>
      </c>
      <c r="BP34" s="187">
        <f>SUM(BP30:BP33)</f>
        <v>0</v>
      </c>
      <c r="BQ34" s="186">
        <f>SUM(BQ30:BQ33)</f>
        <v>0</v>
      </c>
    </row>
    <row r="35" spans="1:73" s="117" customFormat="1" ht="15.75" thickBot="1" x14ac:dyDescent="0.3">
      <c r="A35" s="185"/>
      <c r="B35" s="184" t="s">
        <v>91</v>
      </c>
      <c r="C35" s="184">
        <v>4</v>
      </c>
      <c r="D35" s="184">
        <f>SUM(D34,D28)</f>
        <v>7</v>
      </c>
      <c r="E35" s="184"/>
      <c r="F35" s="183"/>
      <c r="G35" s="179">
        <f>SUM(G34,G28)</f>
        <v>80</v>
      </c>
      <c r="H35" s="182">
        <f>SUM(H34+H28)</f>
        <v>2400</v>
      </c>
      <c r="I35" s="181">
        <f>SUM(I34:I34)</f>
        <v>176</v>
      </c>
      <c r="J35" s="181">
        <f>SUM(J34:J34)</f>
        <v>120</v>
      </c>
      <c r="K35" s="181">
        <f>SUM(K34:K34)</f>
        <v>0</v>
      </c>
      <c r="L35" s="180">
        <f>SUM(L34:L34)</f>
        <v>56</v>
      </c>
      <c r="M35" s="179">
        <f>SUM(M28+M34)</f>
        <v>714</v>
      </c>
      <c r="N35" s="178">
        <f>N34+N28</f>
        <v>12</v>
      </c>
      <c r="O35" s="177">
        <f>O34+O28</f>
        <v>15</v>
      </c>
      <c r="P35" s="177">
        <f>SUM(P34:P34)</f>
        <v>0</v>
      </c>
      <c r="Q35" s="177">
        <f>SUM(Q34:Q34)</f>
        <v>0</v>
      </c>
      <c r="R35" s="176">
        <f>SUM(R34:R34)</f>
        <v>0</v>
      </c>
      <c r="S35" s="176">
        <f>SUM(S34:S34)</f>
        <v>0</v>
      </c>
      <c r="T35" s="176">
        <f>SUM(T34:T34)</f>
        <v>0</v>
      </c>
      <c r="U35" s="176">
        <f>SUM(U34:U34)</f>
        <v>0</v>
      </c>
      <c r="V35" s="175"/>
      <c r="W35" s="121"/>
      <c r="X35" s="121"/>
      <c r="Y35" s="174">
        <f>SUM(Y34:Y34)</f>
        <v>0</v>
      </c>
      <c r="Z35" s="174">
        <f>SUM(Z34:Z34)</f>
        <v>0</v>
      </c>
      <c r="AA35" s="174">
        <f>SUM(AA34:AA34)</f>
        <v>0</v>
      </c>
      <c r="AB35" s="174">
        <f>SUM(AB34:AB34)</f>
        <v>0</v>
      </c>
      <c r="AC35" s="174">
        <f>SUM(AC34:AC34)</f>
        <v>0</v>
      </c>
      <c r="AD35" s="174">
        <f>SUM(AD34:AD34)</f>
        <v>0</v>
      </c>
      <c r="AE35" s="174">
        <f>SUM(AE34:AE34)</f>
        <v>0</v>
      </c>
      <c r="AF35" s="174">
        <f>SUM(AF34:AF34)</f>
        <v>0</v>
      </c>
      <c r="AG35" s="174">
        <f>SUM(AG34:AG34)</f>
        <v>0</v>
      </c>
      <c r="AH35" s="121"/>
      <c r="AI35" s="174">
        <f>SUM(AI34:AI34)</f>
        <v>0</v>
      </c>
      <c r="AJ35" s="174">
        <f>SUM(AJ34:AJ34)</f>
        <v>0</v>
      </c>
      <c r="AK35" s="174">
        <f>SUM(AK34:AK34)</f>
        <v>0</v>
      </c>
      <c r="AL35" s="174">
        <f>SUM(AL34:AL34)</f>
        <v>0</v>
      </c>
      <c r="AM35" s="174">
        <f>SUM(AM34:AM34)</f>
        <v>0</v>
      </c>
      <c r="AN35" s="174">
        <f>SUM(AN34:AN34)</f>
        <v>0</v>
      </c>
      <c r="AO35" s="174">
        <f>SUM(AO34:AO34)</f>
        <v>0</v>
      </c>
      <c r="AP35" s="174">
        <f>SUM(AP34:AP34)</f>
        <v>2</v>
      </c>
      <c r="AQ35" s="174">
        <f>SUM(AQ34:AQ34)</f>
        <v>2</v>
      </c>
      <c r="AR35" s="121"/>
      <c r="AS35" s="174">
        <f>SUM(AS34:AS34)</f>
        <v>0</v>
      </c>
      <c r="AT35" s="174">
        <f>SUM(AT34:AT34)</f>
        <v>0</v>
      </c>
      <c r="AU35" s="174">
        <f>SUM(AU34:AU34)</f>
        <v>0</v>
      </c>
      <c r="AV35" s="174">
        <f>SUM(AV34:AV34)</f>
        <v>0</v>
      </c>
      <c r="AW35" s="174">
        <f>SUM(AW34:AW34)</f>
        <v>0</v>
      </c>
      <c r="AX35" s="174">
        <f>SUM(AX34:AX34)</f>
        <v>0</v>
      </c>
      <c r="AY35" s="174">
        <f>SUM(AY34:AY34)</f>
        <v>0</v>
      </c>
      <c r="AZ35" s="174">
        <f>SUM(AZ34:AZ34)</f>
        <v>0</v>
      </c>
      <c r="BA35" s="174">
        <f>SUM(BA34:BA34)</f>
        <v>0</v>
      </c>
      <c r="BB35" s="121"/>
      <c r="BC35" s="174">
        <f>SUM(BC34:BC34)</f>
        <v>0</v>
      </c>
      <c r="BD35" s="174">
        <f>SUM(BD34:BD34)</f>
        <v>0</v>
      </c>
      <c r="BE35" s="174">
        <f>SUM(BE34:BE34)</f>
        <v>0</v>
      </c>
      <c r="BF35" s="174">
        <f>SUM(BF34:BF34)</f>
        <v>0</v>
      </c>
      <c r="BG35" s="174">
        <f>SUM(BG34:BG34)</f>
        <v>0</v>
      </c>
      <c r="BH35" s="174">
        <f>SUM(BH34:BH34)</f>
        <v>0</v>
      </c>
      <c r="BI35" s="174">
        <f>SUM(BI34:BI34)</f>
        <v>0</v>
      </c>
      <c r="BJ35" s="174">
        <f>SUM(BJ34:BJ34)</f>
        <v>0</v>
      </c>
      <c r="BK35" s="174">
        <f>SUM(BK34:BK34)</f>
        <v>0</v>
      </c>
      <c r="BL35" s="121"/>
      <c r="BM35" s="174">
        <f>SUM(BM34:BM34)</f>
        <v>0</v>
      </c>
      <c r="BN35" s="174">
        <f>SUM(BN34:BN34)</f>
        <v>0</v>
      </c>
      <c r="BO35" s="174">
        <f>SUM(BO34:BO34)</f>
        <v>0</v>
      </c>
      <c r="BP35" s="174">
        <f>SUM(BP34:BP34)</f>
        <v>0</v>
      </c>
      <c r="BQ35" s="173">
        <f>SUM(BQ34:BQ34)</f>
        <v>0</v>
      </c>
    </row>
    <row r="36" spans="1:73" s="117" customFormat="1" ht="16.5" thickBot="1" x14ac:dyDescent="0.3">
      <c r="B36" s="172"/>
      <c r="C36" s="171" t="s">
        <v>90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69"/>
      <c r="V36" s="145"/>
      <c r="W36" s="144"/>
      <c r="Y36" s="167" t="str">
        <f>IF(ISERROR(SEARCH(Y$8,#REF!,1)),"-",IF(COUNTIF(#REF!,Y$8)=1,1,IF(ISERROR(SEARCH(CONCATENATE(Y$8,","),#REF!,1)),IF(ISERROR(SEARCH(CONCATENATE(",",Y$8),#REF!,1)),"-",1),1)))</f>
        <v>-</v>
      </c>
      <c r="Z36" s="167" t="str">
        <f>IF(ISERROR(SEARCH(Z$8,#REF!,1)),"-",IF(COUNTIF(#REF!,Z$8)=1,1,IF(ISERROR(SEARCH(CONCATENATE(Z$8,","),#REF!,1)),IF(ISERROR(SEARCH(CONCATENATE(",",Z$8),#REF!,1)),"-",1),1)))</f>
        <v>-</v>
      </c>
      <c r="AA36" s="167" t="str">
        <f>IF(ISERROR(SEARCH(AA$8,#REF!,1)),"-",IF(COUNTIF(#REF!,AA$8)=1,1,IF(ISERROR(SEARCH(CONCATENATE(AA$8,","),#REF!,1)),IF(ISERROR(SEARCH(CONCATENATE(",",AA$8),#REF!,1)),"-",1),1)))</f>
        <v>-</v>
      </c>
      <c r="AB36" s="167" t="str">
        <f>IF(ISERROR(SEARCH(AB$8,#REF!,1)),"-",IF(COUNTIF(#REF!,AB$8)=1,1,IF(ISERROR(SEARCH(CONCATENATE(AB$8,","),#REF!,1)),IF(ISERROR(SEARCH(CONCATENATE(",",AB$8),#REF!,1)),"-",1),1)))</f>
        <v>-</v>
      </c>
      <c r="AC36" s="167" t="str">
        <f>IF(ISERROR(SEARCH(AC$8,#REF!,1)),"-",IF(COUNTIF(#REF!,AC$8)=1,1,IF(ISERROR(SEARCH(CONCATENATE(AC$8,","),#REF!,1)),IF(ISERROR(SEARCH(CONCATENATE(",",AC$8),#REF!,1)),"-",1),1)))</f>
        <v>-</v>
      </c>
      <c r="AD36" s="167" t="str">
        <f>IF(ISERROR(SEARCH(AD$8,#REF!,1)),"-",IF(COUNTIF(#REF!,AD$8)=1,1,IF(ISERROR(SEARCH(CONCATENATE(AD$8,","),#REF!,1)),IF(ISERROR(SEARCH(CONCATENATE(",",AD$8),#REF!,1)),"-",1),1)))</f>
        <v>-</v>
      </c>
      <c r="AE36" s="167" t="str">
        <f>IF(ISERROR(SEARCH(AE$8,#REF!,1)),"-",IF(COUNTIF(#REF!,AE$8)=1,1,IF(ISERROR(SEARCH(CONCATENATE(AE$8,","),#REF!,1)),IF(ISERROR(SEARCH(CONCATENATE(",",AE$8),#REF!,1)),"-",1),1)))</f>
        <v>-</v>
      </c>
      <c r="AF36" s="167" t="str">
        <f>IF(ISERROR(SEARCH(AF$8,#REF!,1)),"-",IF(COUNTIF(#REF!,AF$8)=1,1,IF(ISERROR(SEARCH(CONCATENATE(AF$8,","),#REF!,1)),IF(ISERROR(SEARCH(CONCATENATE(",",AF$8),#REF!,1)),"-",1),1)))</f>
        <v>-</v>
      </c>
      <c r="AG36" s="167" t="str">
        <f>IF(ISERROR(SEARCH(AG$8,#REF!,1)),"-",IF(COUNTIF(#REF!,AG$8)=1,1,IF(ISERROR(SEARCH(CONCATENATE(AG$8,","),#REF!,1)),IF(ISERROR(SEARCH(CONCATENATE(",",AG$8),#REF!,1)),"-",1),1)))</f>
        <v>-</v>
      </c>
      <c r="AH36" s="168"/>
      <c r="AI36" s="167" t="str">
        <f>IF(ISERROR(SEARCH(AI$8,#REF!,1)),"-",IF(COUNTIF(#REF!,AI$8)=1,1,IF(ISERROR(SEARCH(CONCATENATE(AI$8,","),#REF!,1)),IF(ISERROR(SEARCH(CONCATENATE(",",AI$8),#REF!,1)),"-",1),1)))</f>
        <v>-</v>
      </c>
      <c r="AJ36" s="167" t="str">
        <f>IF(ISERROR(SEARCH(AJ$8,#REF!,1)),"-",IF(COUNTIF(#REF!,AJ$8)=1,1,IF(ISERROR(SEARCH(CONCATENATE(AJ$8,","),#REF!,1)),IF(ISERROR(SEARCH(CONCATENATE(",",AJ$8),#REF!,1)),"-",1),1)))</f>
        <v>-</v>
      </c>
      <c r="AK36" s="167" t="str">
        <f>IF(ISERROR(SEARCH(AK$8,#REF!,1)),"-",IF(COUNTIF(#REF!,AK$8)=1,1,IF(ISERROR(SEARCH(CONCATENATE(AK$8,","),#REF!,1)),IF(ISERROR(SEARCH(CONCATENATE(",",AK$8),#REF!,1)),"-",1),1)))</f>
        <v>-</v>
      </c>
      <c r="AL36" s="167" t="str">
        <f>IF(ISERROR(SEARCH(AL$8,#REF!,1)),"-",IF(COUNTIF(#REF!,AL$8)=1,1,IF(ISERROR(SEARCH(CONCATENATE(AL$8,","),#REF!,1)),IF(ISERROR(SEARCH(CONCATENATE(",",AL$8),#REF!,1)),"-",1),1)))</f>
        <v>-</v>
      </c>
      <c r="AM36" s="167" t="str">
        <f>IF(ISERROR(SEARCH(AM$8,#REF!,1)),"-",IF(COUNTIF(#REF!,AM$8)=1,1,IF(ISERROR(SEARCH(CONCATENATE(AM$8,","),#REF!,1)),IF(ISERROR(SEARCH(CONCATENATE(",",AM$8),#REF!,1)),"-",1),1)))</f>
        <v>-</v>
      </c>
      <c r="AN36" s="167" t="str">
        <f>IF(ISERROR(SEARCH(AN$8,#REF!,1)),"-",IF(COUNTIF(#REF!,AN$8)=1,1,IF(ISERROR(SEARCH(CONCATENATE(AN$8,","),#REF!,1)),IF(ISERROR(SEARCH(CONCATENATE(",",AN$8),#REF!,1)),"-",1),1)))</f>
        <v>-</v>
      </c>
      <c r="AO36" s="167" t="str">
        <f>IF(ISERROR(SEARCH(AO$8,#REF!,1)),"-",IF(COUNTIF(#REF!,AO$8)=1,1,IF(ISERROR(SEARCH(CONCATENATE(AO$8,","),#REF!,1)),IF(ISERROR(SEARCH(CONCATENATE(",",AO$8),#REF!,1)),"-",1),1)))</f>
        <v>-</v>
      </c>
      <c r="AP36" s="167" t="str">
        <f>IF(ISERROR(SEARCH(AP$8,#REF!,1)),"-",IF(COUNTIF(#REF!,AP$8)=1,1,IF(ISERROR(SEARCH(CONCATENATE(AP$8,","),#REF!,1)),IF(ISERROR(SEARCH(CONCATENATE(",",AP$8),#REF!,1)),"-",1),1)))</f>
        <v>-</v>
      </c>
      <c r="AQ36" s="167" t="str">
        <f>IF(ISERROR(SEARCH(AQ$8,#REF!,1)),"-",IF(COUNTIF(#REF!,AQ$8)=1,1,IF(ISERROR(SEARCH(CONCATENATE(AQ$8,","),#REF!,1)),IF(ISERROR(SEARCH(CONCATENATE(",",AQ$8),#REF!,1)),"-",1),1)))</f>
        <v>-</v>
      </c>
      <c r="AR36" s="168"/>
      <c r="AS36" s="167" t="str">
        <f>IF(ISERROR(SEARCH(AS$8,#REF!,1)),"-",IF(COUNTIF(#REF!,AS$8)=1,1,IF(ISERROR(SEARCH(CONCATENATE(AS$8,","),#REF!,1)),IF(ISERROR(SEARCH(CONCATENATE(",",AS$8),#REF!,1)),"-",1),1)))</f>
        <v>-</v>
      </c>
      <c r="AT36" s="167" t="str">
        <f>IF(ISERROR(SEARCH(AT$8,#REF!,1)),"-",IF(COUNTIF(#REF!,AT$8)=1,1,IF(ISERROR(SEARCH(CONCATENATE(AT$8,","),#REF!,1)),IF(ISERROR(SEARCH(CONCATENATE(",",AT$8),#REF!,1)),"-",1),1)))</f>
        <v>-</v>
      </c>
      <c r="AU36" s="167" t="str">
        <f>IF(ISERROR(SEARCH(AU$8,#REF!,1)),"-",IF(COUNTIF(#REF!,AU$8)=1,1,IF(ISERROR(SEARCH(CONCATENATE(AU$8,","),#REF!,1)),IF(ISERROR(SEARCH(CONCATENATE(",",AU$8),#REF!,1)),"-",1),1)))</f>
        <v>-</v>
      </c>
      <c r="AV36" s="167" t="str">
        <f>IF(ISERROR(SEARCH(AV$8,#REF!,1)),"-",IF(COUNTIF(#REF!,AV$8)=1,1,IF(ISERROR(SEARCH(CONCATENATE(AV$8,","),#REF!,1)),IF(ISERROR(SEARCH(CONCATENATE(",",AV$8),#REF!,1)),"-",1),1)))</f>
        <v>-</v>
      </c>
      <c r="AW36" s="167" t="str">
        <f>IF(ISERROR(SEARCH(AW$8,#REF!,1)),"-",IF(COUNTIF(#REF!,AW$8)=1,1,IF(ISERROR(SEARCH(CONCATENATE(AW$8,","),#REF!,1)),IF(ISERROR(SEARCH(CONCATENATE(",",AW$8),#REF!,1)),"-",1),1)))</f>
        <v>-</v>
      </c>
      <c r="AX36" s="167" t="str">
        <f>IF(ISERROR(SEARCH(AX$8,#REF!,1)),"-",IF(COUNTIF(#REF!,AX$8)=1,1,IF(ISERROR(SEARCH(CONCATENATE(AX$8,","),#REF!,1)),IF(ISERROR(SEARCH(CONCATENATE(",",AX$8),#REF!,1)),"-",1),1)))</f>
        <v>-</v>
      </c>
      <c r="AY36" s="167" t="str">
        <f>IF(ISERROR(SEARCH(AY$8,#REF!,1)),"-",IF(COUNTIF(#REF!,AY$8)=1,1,IF(ISERROR(SEARCH(CONCATENATE(AY$8,","),#REF!,1)),IF(ISERROR(SEARCH(CONCATENATE(",",AY$8),#REF!,1)),"-",1),1)))</f>
        <v>-</v>
      </c>
      <c r="AZ36" s="167" t="str">
        <f>IF(ISERROR(SEARCH(AZ$8,#REF!,1)),"-",IF(COUNTIF(#REF!,AZ$8)=1,1,IF(ISERROR(SEARCH(CONCATENATE(AZ$8,","),#REF!,1)),IF(ISERROR(SEARCH(CONCATENATE(",",AZ$8),#REF!,1)),"-",1),1)))</f>
        <v>-</v>
      </c>
      <c r="BA36" s="167" t="str">
        <f>IF(ISERROR(SEARCH(BA$8,#REF!,1)),"-",IF(COUNTIF(#REF!,BA$8)=1,1,IF(ISERROR(SEARCH(CONCATENATE(BA$8,","),#REF!,1)),IF(ISERROR(SEARCH(CONCATENATE(",",BA$8),#REF!,1)),"-",1),1)))</f>
        <v>-</v>
      </c>
      <c r="BB36" s="168"/>
      <c r="BC36" s="167" t="str">
        <f>IF(ISERROR(SEARCH(BC$8,#REF!,1)),"-",IF(COUNTIF(#REF!,BC$8)=1,1,IF(ISERROR(SEARCH(CONCATENATE(BC$8,","),#REF!,1)),IF(ISERROR(SEARCH(CONCATENATE(",",BC$8),#REF!,1)),"-",1),1)))</f>
        <v>-</v>
      </c>
      <c r="BD36" s="167" t="str">
        <f>IF(ISERROR(SEARCH(BD$8,#REF!,1)),"-",IF(COUNTIF(#REF!,BD$8)=1,1,IF(ISERROR(SEARCH(CONCATENATE(BD$8,","),#REF!,1)),IF(ISERROR(SEARCH(CONCATENATE(",",BD$8),#REF!,1)),"-",1),1)))</f>
        <v>-</v>
      </c>
      <c r="BE36" s="167" t="str">
        <f>IF(ISERROR(SEARCH(BE$8,#REF!,1)),"-",IF(COUNTIF(#REF!,BE$8)=1,1,IF(ISERROR(SEARCH(CONCATENATE(BE$8,","),#REF!,1)),IF(ISERROR(SEARCH(CONCATENATE(",",BE$8),#REF!,1)),"-",1),1)))</f>
        <v>-</v>
      </c>
      <c r="BF36" s="167" t="str">
        <f>IF(ISERROR(SEARCH(BF$8,#REF!,1)),"-",IF(COUNTIF(#REF!,BF$8)=1,1,IF(ISERROR(SEARCH(CONCATENATE(BF$8,","),#REF!,1)),IF(ISERROR(SEARCH(CONCATENATE(",",BF$8),#REF!,1)),"-",1),1)))</f>
        <v>-</v>
      </c>
      <c r="BG36" s="167" t="str">
        <f>IF(ISERROR(SEARCH(BG$8,#REF!,1)),"-",IF(COUNTIF(#REF!,BG$8)=1,1,IF(ISERROR(SEARCH(CONCATENATE(BG$8,","),#REF!,1)),IF(ISERROR(SEARCH(CONCATENATE(",",BG$8),#REF!,1)),"-",1),1)))</f>
        <v>-</v>
      </c>
      <c r="BH36" s="167" t="str">
        <f>IF(ISERROR(SEARCH(BH$8,#REF!,1)),"-",IF(COUNTIF(#REF!,BH$8)=1,1,IF(ISERROR(SEARCH(CONCATENATE(BH$8,","),#REF!,1)),IF(ISERROR(SEARCH(CONCATENATE(",",BH$8),#REF!,1)),"-",1),1)))</f>
        <v>-</v>
      </c>
      <c r="BI36" s="167" t="str">
        <f>IF(ISERROR(SEARCH(BI$8,#REF!,1)),"-",IF(COUNTIF(#REF!,BI$8)=1,1,IF(ISERROR(SEARCH(CONCATENATE(BI$8,","),#REF!,1)),IF(ISERROR(SEARCH(CONCATENATE(",",BI$8),#REF!,1)),"-",1),1)))</f>
        <v>-</v>
      </c>
      <c r="BJ36" s="167" t="str">
        <f>IF(ISERROR(SEARCH(BJ$8,#REF!,1)),"-",IF(COUNTIF(#REF!,BJ$8)=1,1,IF(ISERROR(SEARCH(CONCATENATE(BJ$8,","),#REF!,1)),IF(ISERROR(SEARCH(CONCATENATE(",",BJ$8),#REF!,1)),"-",1),1)))</f>
        <v>-</v>
      </c>
      <c r="BK36" s="167" t="str">
        <f>IF(ISERROR(SEARCH(BK$8,#REF!,1)),"-",IF(COUNTIF(#REF!,BK$8)=1,1,IF(ISERROR(SEARCH(CONCATENATE(BK$8,","),#REF!,1)),IF(ISERROR(SEARCH(CONCATENATE(",",BK$8),#REF!,1)),"-",1),1)))</f>
        <v>-</v>
      </c>
      <c r="BL36" s="168"/>
      <c r="BM36" s="167"/>
      <c r="BN36" s="167"/>
      <c r="BO36" s="167"/>
      <c r="BP36" s="167"/>
      <c r="BQ36" s="167"/>
    </row>
    <row r="37" spans="1:73" s="117" customFormat="1" ht="16.5" thickBot="1" x14ac:dyDescent="0.3">
      <c r="A37" s="166"/>
      <c r="B37" s="165"/>
      <c r="C37" s="164">
        <f>SUM(C35,C15)</f>
        <v>4</v>
      </c>
      <c r="D37" s="157">
        <f>SUM(D35,D15)</f>
        <v>10</v>
      </c>
      <c r="E37" s="157">
        <f>SUM(E35,E15)</f>
        <v>0</v>
      </c>
      <c r="F37" s="163">
        <f>SUM(F35,F15)</f>
        <v>0</v>
      </c>
      <c r="G37" s="162">
        <f>SUM(G35,G15)</f>
        <v>90</v>
      </c>
      <c r="H37" s="158">
        <f>SUM(H35,H15)</f>
        <v>2700</v>
      </c>
      <c r="I37" s="157">
        <f>SUM(I35,I15)</f>
        <v>264</v>
      </c>
      <c r="J37" s="157">
        <f>SUM(J35,J15)</f>
        <v>172</v>
      </c>
      <c r="K37" s="157">
        <f>SUM(K35,K15)</f>
        <v>0</v>
      </c>
      <c r="L37" s="163">
        <f>SUM(L35,L15)</f>
        <v>92</v>
      </c>
      <c r="M37" s="162">
        <f>SUM(M35+M15)</f>
        <v>926</v>
      </c>
      <c r="N37" s="161">
        <f>SUM(N35,N15)</f>
        <v>16.5</v>
      </c>
      <c r="O37" s="160">
        <f>SUM(O35,O15)</f>
        <v>16.5</v>
      </c>
      <c r="P37" s="160">
        <f>SUM(P35,P15)</f>
        <v>0</v>
      </c>
      <c r="Q37" s="160">
        <f>SUM(Q35,Q15)</f>
        <v>0</v>
      </c>
      <c r="R37" s="157">
        <f>SUM(R35,R15)</f>
        <v>0</v>
      </c>
      <c r="S37" s="157">
        <f>SUM(S35,S15)</f>
        <v>0</v>
      </c>
      <c r="T37" s="157" t="e">
        <f>SUM(T35,T15)</f>
        <v>#REF!</v>
      </c>
      <c r="U37" s="159" t="e">
        <f>SUM(U35,U15)</f>
        <v>#REF!</v>
      </c>
      <c r="V37" s="158">
        <f>SUM(V35,V15)</f>
        <v>0</v>
      </c>
      <c r="W37" s="157">
        <f>SUM(W35,W15)</f>
        <v>0</v>
      </c>
      <c r="X37" s="157">
        <f>SUM(X35,X15)</f>
        <v>0</v>
      </c>
      <c r="Y37" s="157" t="e">
        <f>SUM(Y35,Y15)</f>
        <v>#REF!</v>
      </c>
      <c r="Z37" s="157" t="e">
        <f>SUM(Z35,Z15)</f>
        <v>#REF!</v>
      </c>
      <c r="AA37" s="157" t="e">
        <f>SUM(AA35,AA15)</f>
        <v>#REF!</v>
      </c>
      <c r="AB37" s="157" t="e">
        <f>SUM(AB35,AB15)</f>
        <v>#REF!</v>
      </c>
      <c r="AC37" s="157" t="e">
        <f>SUM(AC35,AC15)</f>
        <v>#REF!</v>
      </c>
      <c r="AD37" s="157" t="e">
        <f>SUM(AD35,AD15)</f>
        <v>#REF!</v>
      </c>
      <c r="AE37" s="157" t="e">
        <f>SUM(AE35,AE15)</f>
        <v>#REF!</v>
      </c>
      <c r="AF37" s="157" t="e">
        <f>SUM(AF35,AF15)</f>
        <v>#REF!</v>
      </c>
      <c r="AG37" s="157" t="e">
        <f>SUM(AG35,AG15)</f>
        <v>#REF!</v>
      </c>
      <c r="AH37" s="157">
        <f>SUM(AH35,AH15)</f>
        <v>0</v>
      </c>
      <c r="AI37" s="157" t="e">
        <f>SUM(AI35,AI15)</f>
        <v>#REF!</v>
      </c>
      <c r="AJ37" s="157" t="e">
        <f>SUM(AJ35,AJ15)</f>
        <v>#REF!</v>
      </c>
      <c r="AK37" s="157" t="e">
        <f>SUM(AK35,AK15)</f>
        <v>#REF!</v>
      </c>
      <c r="AL37" s="157" t="e">
        <f>SUM(AL35,AL15)</f>
        <v>#REF!</v>
      </c>
      <c r="AM37" s="157" t="e">
        <f>SUM(AM35,AM15)</f>
        <v>#REF!</v>
      </c>
      <c r="AN37" s="157" t="e">
        <f>SUM(AN35,AN15)</f>
        <v>#REF!</v>
      </c>
      <c r="AO37" s="157" t="e">
        <f>SUM(AO35,AO15)</f>
        <v>#REF!</v>
      </c>
      <c r="AP37" s="157" t="e">
        <f>SUM(AP35,AP15)</f>
        <v>#REF!</v>
      </c>
      <c r="AQ37" s="157" t="e">
        <f>SUM(AQ35,AQ15)</f>
        <v>#REF!</v>
      </c>
      <c r="AR37" s="157">
        <f>SUM(AR35,AR15)</f>
        <v>0</v>
      </c>
      <c r="AS37" s="157" t="e">
        <f>SUM(AS35,AS15)</f>
        <v>#REF!</v>
      </c>
      <c r="AT37" s="157" t="e">
        <f>SUM(AT35,AT15)</f>
        <v>#REF!</v>
      </c>
      <c r="AU37" s="157" t="e">
        <f>SUM(AU35,AU15)</f>
        <v>#REF!</v>
      </c>
      <c r="AV37" s="157" t="e">
        <f>SUM(AV35,AV15)</f>
        <v>#REF!</v>
      </c>
      <c r="AW37" s="157" t="e">
        <f>SUM(AW35,AW15)</f>
        <v>#REF!</v>
      </c>
      <c r="AX37" s="157" t="e">
        <f>SUM(AX35,AX15)</f>
        <v>#REF!</v>
      </c>
      <c r="AY37" s="157" t="e">
        <f>SUM(AY35,AY15)</f>
        <v>#REF!</v>
      </c>
      <c r="AZ37" s="157" t="e">
        <f>SUM(AZ35,AZ15)</f>
        <v>#REF!</v>
      </c>
      <c r="BA37" s="157" t="e">
        <f>SUM(BA35,BA15)</f>
        <v>#REF!</v>
      </c>
      <c r="BB37" s="157">
        <f>SUM(BB35,BB15)</f>
        <v>0</v>
      </c>
      <c r="BC37" s="157" t="e">
        <f>SUM(BC35,BC15)</f>
        <v>#REF!</v>
      </c>
      <c r="BD37" s="157" t="e">
        <f>SUM(BD35,BD15)</f>
        <v>#REF!</v>
      </c>
      <c r="BE37" s="157" t="e">
        <f>SUM(BE35,BE15)</f>
        <v>#REF!</v>
      </c>
      <c r="BF37" s="157" t="e">
        <f>SUM(BF35,BF15)</f>
        <v>#REF!</v>
      </c>
      <c r="BG37" s="157" t="e">
        <f>SUM(BG35,BG15)</f>
        <v>#REF!</v>
      </c>
      <c r="BH37" s="157" t="e">
        <f>SUM(BH35,BH15)</f>
        <v>#REF!</v>
      </c>
      <c r="BI37" s="157" t="e">
        <f>SUM(BI35,BI15)</f>
        <v>#REF!</v>
      </c>
      <c r="BJ37" s="157" t="e">
        <f>SUM(BJ35,BJ15)</f>
        <v>#REF!</v>
      </c>
      <c r="BK37" s="157" t="e">
        <f>SUM(BK35,BK15)</f>
        <v>#REF!</v>
      </c>
      <c r="BL37" s="157">
        <f>SUM(BL35,BL15)</f>
        <v>0</v>
      </c>
      <c r="BM37" s="157" t="e">
        <f>SUM(BM35,BM15)</f>
        <v>#REF!</v>
      </c>
      <c r="BN37" s="157" t="e">
        <f>SUM(BN35,BN15)</f>
        <v>#REF!</v>
      </c>
      <c r="BO37" s="157" t="e">
        <f>SUM(BO35,BO15)</f>
        <v>#REF!</v>
      </c>
      <c r="BP37" s="157" t="e">
        <f>SUM(BP35,BP15)</f>
        <v>#REF!</v>
      </c>
      <c r="BQ37" s="157" t="e">
        <f>SUM(BQ35,BQ15)</f>
        <v>#REF!</v>
      </c>
    </row>
    <row r="38" spans="1:73" s="102" customFormat="1" ht="16.5" thickBot="1" x14ac:dyDescent="0.3">
      <c r="A38" s="146"/>
      <c r="B38" s="117"/>
      <c r="C38" s="156" t="s">
        <v>89</v>
      </c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4">
        <v>16</v>
      </c>
      <c r="O38" s="153">
        <v>16</v>
      </c>
      <c r="P38" s="152"/>
      <c r="Q38" s="152"/>
      <c r="R38" s="151">
        <v>24</v>
      </c>
      <c r="S38" s="151">
        <v>24</v>
      </c>
      <c r="T38" s="150">
        <v>24</v>
      </c>
      <c r="U38" s="149">
        <v>24</v>
      </c>
      <c r="V38" s="145"/>
      <c r="W38" s="144"/>
      <c r="X38" s="117"/>
      <c r="Y38" s="147" t="str">
        <f>IF(ISERROR(SEARCH(Y$8,#REF!,1)),"-",IF(COUNTIF(#REF!,Y$8)=1,1,IF(ISERROR(SEARCH(CONCATENATE(Y$8,","),#REF!,1)),IF(ISERROR(SEARCH(CONCATENATE(",",Y$8),#REF!,1)),"-",1),1)))</f>
        <v>-</v>
      </c>
      <c r="Z38" s="147" t="str">
        <f>IF(ISERROR(SEARCH(Z$8,#REF!,1)),"-",IF(COUNTIF(#REF!,Z$8)=1,1,IF(ISERROR(SEARCH(CONCATENATE(Z$8,","),#REF!,1)),IF(ISERROR(SEARCH(CONCATENATE(",",Z$8),#REF!,1)),"-",1),1)))</f>
        <v>-</v>
      </c>
      <c r="AA38" s="147" t="str">
        <f>IF(ISERROR(SEARCH(AA$8,#REF!,1)),"-",IF(COUNTIF(#REF!,AA$8)=1,1,IF(ISERROR(SEARCH(CONCATENATE(AA$8,","),#REF!,1)),IF(ISERROR(SEARCH(CONCATENATE(",",AA$8),#REF!,1)),"-",1),1)))</f>
        <v>-</v>
      </c>
      <c r="AB38" s="147" t="str">
        <f>IF(ISERROR(SEARCH(AB$8,#REF!,1)),"-",IF(COUNTIF(#REF!,AB$8)=1,1,IF(ISERROR(SEARCH(CONCATENATE(AB$8,","),#REF!,1)),IF(ISERROR(SEARCH(CONCATENATE(",",AB$8),#REF!,1)),"-",1),1)))</f>
        <v>-</v>
      </c>
      <c r="AC38" s="147" t="str">
        <f>IF(ISERROR(SEARCH(AC$8,#REF!,1)),"-",IF(COUNTIF(#REF!,AC$8)=1,1,IF(ISERROR(SEARCH(CONCATENATE(AC$8,","),#REF!,1)),IF(ISERROR(SEARCH(CONCATENATE(",",AC$8),#REF!,1)),"-",1),1)))</f>
        <v>-</v>
      </c>
      <c r="AD38" s="147" t="str">
        <f>IF(ISERROR(SEARCH(AD$8,#REF!,1)),"-",IF(COUNTIF(#REF!,AD$8)=1,1,IF(ISERROR(SEARCH(CONCATENATE(AD$8,","),#REF!,1)),IF(ISERROR(SEARCH(CONCATENATE(",",AD$8),#REF!,1)),"-",1),1)))</f>
        <v>-</v>
      </c>
      <c r="AE38" s="147" t="str">
        <f>IF(ISERROR(SEARCH(AE$8,#REF!,1)),"-",IF(COUNTIF(#REF!,AE$8)=1,1,IF(ISERROR(SEARCH(CONCATENATE(AE$8,","),#REF!,1)),IF(ISERROR(SEARCH(CONCATENATE(",",AE$8),#REF!,1)),"-",1),1)))</f>
        <v>-</v>
      </c>
      <c r="AF38" s="147" t="str">
        <f>IF(ISERROR(SEARCH(AF$8,#REF!,1)),"-",IF(COUNTIF(#REF!,AF$8)=1,1,IF(ISERROR(SEARCH(CONCATENATE(AF$8,","),#REF!,1)),IF(ISERROR(SEARCH(CONCATENATE(",",AF$8),#REF!,1)),"-",1),1)))</f>
        <v>-</v>
      </c>
      <c r="AG38" s="147" t="str">
        <f>IF(ISERROR(SEARCH(AG$8,#REF!,1)),"-",IF(COUNTIF(#REF!,AG$8)=1,1,IF(ISERROR(SEARCH(CONCATENATE(AG$8,","),#REF!,1)),IF(ISERROR(SEARCH(CONCATENATE(",",AG$8),#REF!,1)),"-",1),1)))</f>
        <v>-</v>
      </c>
      <c r="AH38" s="148"/>
      <c r="AI38" s="147" t="str">
        <f>IF(ISERROR(SEARCH(AI$8,#REF!,1)),"-",IF(COUNTIF(#REF!,AI$8)=1,1,IF(ISERROR(SEARCH(CONCATENATE(AI$8,","),#REF!,1)),IF(ISERROR(SEARCH(CONCATENATE(",",AI$8),#REF!,1)),"-",1),1)))</f>
        <v>-</v>
      </c>
      <c r="AJ38" s="147" t="str">
        <f>IF(ISERROR(SEARCH(AJ$8,#REF!,1)),"-",IF(COUNTIF(#REF!,AJ$8)=1,1,IF(ISERROR(SEARCH(CONCATENATE(AJ$8,","),#REF!,1)),IF(ISERROR(SEARCH(CONCATENATE(",",AJ$8),#REF!,1)),"-",1),1)))</f>
        <v>-</v>
      </c>
      <c r="AK38" s="147" t="str">
        <f>IF(ISERROR(SEARCH(AK$8,#REF!,1)),"-",IF(COUNTIF(#REF!,AK$8)=1,1,IF(ISERROR(SEARCH(CONCATENATE(AK$8,","),#REF!,1)),IF(ISERROR(SEARCH(CONCATENATE(",",AK$8),#REF!,1)),"-",1),1)))</f>
        <v>-</v>
      </c>
      <c r="AL38" s="147" t="str">
        <f>IF(ISERROR(SEARCH(AL$8,#REF!,1)),"-",IF(COUNTIF(#REF!,AL$8)=1,1,IF(ISERROR(SEARCH(CONCATENATE(AL$8,","),#REF!,1)),IF(ISERROR(SEARCH(CONCATENATE(",",AL$8),#REF!,1)),"-",1),1)))</f>
        <v>-</v>
      </c>
      <c r="AM38" s="147" t="str">
        <f>IF(ISERROR(SEARCH(AM$8,#REF!,1)),"-",IF(COUNTIF(#REF!,AM$8)=1,1,IF(ISERROR(SEARCH(CONCATENATE(AM$8,","),#REF!,1)),IF(ISERROR(SEARCH(CONCATENATE(",",AM$8),#REF!,1)),"-",1),1)))</f>
        <v>-</v>
      </c>
      <c r="AN38" s="147" t="str">
        <f>IF(ISERROR(SEARCH(AN$8,#REF!,1)),"-",IF(COUNTIF(#REF!,AN$8)=1,1,IF(ISERROR(SEARCH(CONCATENATE(AN$8,","),#REF!,1)),IF(ISERROR(SEARCH(CONCATENATE(",",AN$8),#REF!,1)),"-",1),1)))</f>
        <v>-</v>
      </c>
      <c r="AO38" s="147" t="str">
        <f>IF(ISERROR(SEARCH(AO$8,#REF!,1)),"-",IF(COUNTIF(#REF!,AO$8)=1,1,IF(ISERROR(SEARCH(CONCATENATE(AO$8,","),#REF!,1)),IF(ISERROR(SEARCH(CONCATENATE(",",AO$8),#REF!,1)),"-",1),1)))</f>
        <v>-</v>
      </c>
      <c r="AP38" s="147" t="str">
        <f>IF(ISERROR(SEARCH(AP$8,#REF!,1)),"-",IF(COUNTIF(#REF!,AP$8)=1,1,IF(ISERROR(SEARCH(CONCATENATE(AP$8,","),#REF!,1)),IF(ISERROR(SEARCH(CONCATENATE(",",AP$8),#REF!,1)),"-",1),1)))</f>
        <v>-</v>
      </c>
      <c r="AQ38" s="147" t="str">
        <f>IF(ISERROR(SEARCH(AQ$8,#REF!,1)),"-",IF(COUNTIF(#REF!,AQ$8)=1,1,IF(ISERROR(SEARCH(CONCATENATE(AQ$8,","),#REF!,1)),IF(ISERROR(SEARCH(CONCATENATE(",",AQ$8),#REF!,1)),"-",1),1)))</f>
        <v>-</v>
      </c>
      <c r="AR38" s="148"/>
      <c r="AS38" s="147" t="str">
        <f>IF(ISERROR(SEARCH(AS$8,#REF!,1)),"-",IF(COUNTIF(#REF!,AS$8)=1,1,IF(ISERROR(SEARCH(CONCATENATE(AS$8,","),#REF!,1)),IF(ISERROR(SEARCH(CONCATENATE(",",AS$8),#REF!,1)),"-",1),1)))</f>
        <v>-</v>
      </c>
      <c r="AT38" s="147" t="str">
        <f>IF(ISERROR(SEARCH(AT$8,#REF!,1)),"-",IF(COUNTIF(#REF!,AT$8)=1,1,IF(ISERROR(SEARCH(CONCATENATE(AT$8,","),#REF!,1)),IF(ISERROR(SEARCH(CONCATENATE(",",AT$8),#REF!,1)),"-",1),1)))</f>
        <v>-</v>
      </c>
      <c r="AU38" s="147" t="str">
        <f>IF(ISERROR(SEARCH(AU$8,#REF!,1)),"-",IF(COUNTIF(#REF!,AU$8)=1,1,IF(ISERROR(SEARCH(CONCATENATE(AU$8,","),#REF!,1)),IF(ISERROR(SEARCH(CONCATENATE(",",AU$8),#REF!,1)),"-",1),1)))</f>
        <v>-</v>
      </c>
      <c r="AV38" s="147" t="str">
        <f>IF(ISERROR(SEARCH(AV$8,#REF!,1)),"-",IF(COUNTIF(#REF!,AV$8)=1,1,IF(ISERROR(SEARCH(CONCATENATE(AV$8,","),#REF!,1)),IF(ISERROR(SEARCH(CONCATENATE(",",AV$8),#REF!,1)),"-",1),1)))</f>
        <v>-</v>
      </c>
      <c r="AW38" s="147" t="str">
        <f>IF(ISERROR(SEARCH(AW$8,#REF!,1)),"-",IF(COUNTIF(#REF!,AW$8)=1,1,IF(ISERROR(SEARCH(CONCATENATE(AW$8,","),#REF!,1)),IF(ISERROR(SEARCH(CONCATENATE(",",AW$8),#REF!,1)),"-",1),1)))</f>
        <v>-</v>
      </c>
      <c r="AX38" s="147" t="str">
        <f>IF(ISERROR(SEARCH(AX$8,#REF!,1)),"-",IF(COUNTIF(#REF!,AX$8)=1,1,IF(ISERROR(SEARCH(CONCATENATE(AX$8,","),#REF!,1)),IF(ISERROR(SEARCH(CONCATENATE(",",AX$8),#REF!,1)),"-",1),1)))</f>
        <v>-</v>
      </c>
      <c r="AY38" s="147" t="str">
        <f>IF(ISERROR(SEARCH(AY$8,#REF!,1)),"-",IF(COUNTIF(#REF!,AY$8)=1,1,IF(ISERROR(SEARCH(CONCATENATE(AY$8,","),#REF!,1)),IF(ISERROR(SEARCH(CONCATENATE(",",AY$8),#REF!,1)),"-",1),1)))</f>
        <v>-</v>
      </c>
      <c r="AZ38" s="147" t="str">
        <f>IF(ISERROR(SEARCH(AZ$8,#REF!,1)),"-",IF(COUNTIF(#REF!,AZ$8)=1,1,IF(ISERROR(SEARCH(CONCATENATE(AZ$8,","),#REF!,1)),IF(ISERROR(SEARCH(CONCATENATE(",",AZ$8),#REF!,1)),"-",1),1)))</f>
        <v>-</v>
      </c>
      <c r="BA38" s="147" t="str">
        <f>IF(ISERROR(SEARCH(BA$8,#REF!,1)),"-",IF(COUNTIF(#REF!,BA$8)=1,1,IF(ISERROR(SEARCH(CONCATENATE(BA$8,","),#REF!,1)),IF(ISERROR(SEARCH(CONCATENATE(",",BA$8),#REF!,1)),"-",1),1)))</f>
        <v>-</v>
      </c>
      <c r="BB38" s="148"/>
      <c r="BC38" s="147" t="str">
        <f>IF(ISERROR(SEARCH(BC$8,#REF!,1)),"-",IF(COUNTIF(#REF!,BC$8)=1,1,IF(ISERROR(SEARCH(CONCATENATE(BC$8,","),#REF!,1)),IF(ISERROR(SEARCH(CONCATENATE(",",BC$8),#REF!,1)),"-",1),1)))</f>
        <v>-</v>
      </c>
      <c r="BD38" s="147" t="str">
        <f>IF(ISERROR(SEARCH(BD$8,#REF!,1)),"-",IF(COUNTIF(#REF!,BD$8)=1,1,IF(ISERROR(SEARCH(CONCATENATE(BD$8,","),#REF!,1)),IF(ISERROR(SEARCH(CONCATENATE(",",BD$8),#REF!,1)),"-",1),1)))</f>
        <v>-</v>
      </c>
      <c r="BE38" s="147" t="str">
        <f>IF(ISERROR(SEARCH(BE$8,#REF!,1)),"-",IF(COUNTIF(#REF!,BE$8)=1,1,IF(ISERROR(SEARCH(CONCATENATE(BE$8,","),#REF!,1)),IF(ISERROR(SEARCH(CONCATENATE(",",BE$8),#REF!,1)),"-",1),1)))</f>
        <v>-</v>
      </c>
      <c r="BF38" s="147" t="str">
        <f>IF(ISERROR(SEARCH(BF$8,#REF!,1)),"-",IF(COUNTIF(#REF!,BF$8)=1,1,IF(ISERROR(SEARCH(CONCATENATE(BF$8,","),#REF!,1)),IF(ISERROR(SEARCH(CONCATENATE(",",BF$8),#REF!,1)),"-",1),1)))</f>
        <v>-</v>
      </c>
      <c r="BG38" s="147" t="str">
        <f>IF(ISERROR(SEARCH(BG$8,#REF!,1)),"-",IF(COUNTIF(#REF!,BG$8)=1,1,IF(ISERROR(SEARCH(CONCATENATE(BG$8,","),#REF!,1)),IF(ISERROR(SEARCH(CONCATENATE(",",BG$8),#REF!,1)),"-",1),1)))</f>
        <v>-</v>
      </c>
      <c r="BH38" s="147" t="str">
        <f>IF(ISERROR(SEARCH(BH$8,#REF!,1)),"-",IF(COUNTIF(#REF!,BH$8)=1,1,IF(ISERROR(SEARCH(CONCATENATE(BH$8,","),#REF!,1)),IF(ISERROR(SEARCH(CONCATENATE(",",BH$8),#REF!,1)),"-",1),1)))</f>
        <v>-</v>
      </c>
      <c r="BI38" s="147" t="str">
        <f>IF(ISERROR(SEARCH(BI$8,#REF!,1)),"-",IF(COUNTIF(#REF!,BI$8)=1,1,IF(ISERROR(SEARCH(CONCATENATE(BI$8,","),#REF!,1)),IF(ISERROR(SEARCH(CONCATENATE(",",BI$8),#REF!,1)),"-",1),1)))</f>
        <v>-</v>
      </c>
      <c r="BJ38" s="147" t="str">
        <f>IF(ISERROR(SEARCH(BJ$8,#REF!,1)),"-",IF(COUNTIF(#REF!,BJ$8)=1,1,IF(ISERROR(SEARCH(CONCATENATE(BJ$8,","),#REF!,1)),IF(ISERROR(SEARCH(CONCATENATE(",",BJ$8),#REF!,1)),"-",1),1)))</f>
        <v>-</v>
      </c>
      <c r="BK38" s="147" t="str">
        <f>IF(ISERROR(SEARCH(BK$8,#REF!,1)),"-",IF(COUNTIF(#REF!,BK$8)=1,1,IF(ISERROR(SEARCH(CONCATENATE(BK$8,","),#REF!,1)),IF(ISERROR(SEARCH(CONCATENATE(",",BK$8),#REF!,1)),"-",1),1)))</f>
        <v>-</v>
      </c>
      <c r="BL38" s="148"/>
      <c r="BM38" s="147"/>
      <c r="BN38" s="147"/>
      <c r="BO38" s="147"/>
      <c r="BP38" s="147"/>
      <c r="BQ38" s="147"/>
    </row>
    <row r="39" spans="1:73" s="117" customFormat="1" ht="16.5" thickTop="1" thickBot="1" x14ac:dyDescent="0.3">
      <c r="A39" s="146"/>
      <c r="C39" s="134" t="s">
        <v>88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40">
        <v>2</v>
      </c>
      <c r="O39" s="141">
        <v>2</v>
      </c>
      <c r="P39" s="140"/>
      <c r="Q39" s="140"/>
      <c r="R39" s="130"/>
      <c r="S39" s="130"/>
      <c r="T39" s="129"/>
      <c r="U39" s="128"/>
      <c r="V39" s="145"/>
      <c r="W39" s="144"/>
      <c r="Y39" s="142" t="e">
        <f>SUM(Y28:Y38)</f>
        <v>#REF!</v>
      </c>
      <c r="Z39" s="142" t="e">
        <f>SUM(Z28:Z38)</f>
        <v>#REF!</v>
      </c>
      <c r="AA39" s="142" t="e">
        <f>SUM(AA28:AA38)</f>
        <v>#REF!</v>
      </c>
      <c r="AB39" s="142" t="e">
        <f>SUM(AB28:AB38)</f>
        <v>#REF!</v>
      </c>
      <c r="AC39" s="142" t="e">
        <f>SUM(AC28:AC38)</f>
        <v>#REF!</v>
      </c>
      <c r="AD39" s="142" t="e">
        <f>SUM(AD28:AD38)</f>
        <v>#REF!</v>
      </c>
      <c r="AE39" s="142" t="e">
        <f>SUM(AE28:AE38)</f>
        <v>#REF!</v>
      </c>
      <c r="AF39" s="142" t="e">
        <f>SUM(AF28:AF38)</f>
        <v>#REF!</v>
      </c>
      <c r="AG39" s="142" t="e">
        <f>SUM(AG28:AG38)</f>
        <v>#REF!</v>
      </c>
      <c r="AH39" s="143"/>
      <c r="AI39" s="142" t="e">
        <f>SUM(AI28:AI38)</f>
        <v>#REF!</v>
      </c>
      <c r="AJ39" s="142" t="e">
        <f>SUM(AJ28:AJ38)</f>
        <v>#REF!</v>
      </c>
      <c r="AK39" s="142" t="e">
        <f>SUM(AK28:AK38)</f>
        <v>#REF!</v>
      </c>
      <c r="AL39" s="142" t="e">
        <f>SUM(AL28:AL38)</f>
        <v>#REF!</v>
      </c>
      <c r="AM39" s="142" t="e">
        <f>SUM(AM28:AM38)</f>
        <v>#REF!</v>
      </c>
      <c r="AN39" s="142" t="e">
        <f>SUM(AN28:AN38)</f>
        <v>#REF!</v>
      </c>
      <c r="AO39" s="142" t="e">
        <f>SUM(AO28:AO38)</f>
        <v>#REF!</v>
      </c>
      <c r="AP39" s="142" t="e">
        <f>SUM(AP28:AP38)</f>
        <v>#REF!</v>
      </c>
      <c r="AQ39" s="142" t="e">
        <f>SUM(AQ28:AQ38)</f>
        <v>#REF!</v>
      </c>
      <c r="AR39" s="143"/>
      <c r="AS39" s="142" t="e">
        <f>SUM(AS28:AS38)</f>
        <v>#REF!</v>
      </c>
      <c r="AT39" s="142" t="e">
        <f>SUM(AT28:AT38)</f>
        <v>#REF!</v>
      </c>
      <c r="AU39" s="142" t="e">
        <f>SUM(AU28:AU38)</f>
        <v>#REF!</v>
      </c>
      <c r="AV39" s="142" t="e">
        <f>SUM(AV28:AV38)</f>
        <v>#REF!</v>
      </c>
      <c r="AW39" s="142" t="e">
        <f>SUM(AW28:AW38)</f>
        <v>#REF!</v>
      </c>
      <c r="AX39" s="142" t="e">
        <f>SUM(AX28:AX38)</f>
        <v>#REF!</v>
      </c>
      <c r="AY39" s="142" t="e">
        <f>SUM(AY28:AY38)</f>
        <v>#REF!</v>
      </c>
      <c r="AZ39" s="142" t="e">
        <f>SUM(AZ28:AZ38)</f>
        <v>#REF!</v>
      </c>
      <c r="BA39" s="142" t="e">
        <f>SUM(BA28:BA38)</f>
        <v>#REF!</v>
      </c>
      <c r="BB39" s="143"/>
      <c r="BC39" s="142" t="e">
        <f>SUM(BC28:BC38)</f>
        <v>#REF!</v>
      </c>
      <c r="BD39" s="142" t="e">
        <f>SUM(BD28:BD38)</f>
        <v>#REF!</v>
      </c>
      <c r="BE39" s="142" t="e">
        <f>SUM(BE28:BE38)</f>
        <v>#REF!</v>
      </c>
      <c r="BF39" s="142" t="e">
        <f>SUM(BF28:BF38)</f>
        <v>#REF!</v>
      </c>
      <c r="BG39" s="142" t="e">
        <f>SUM(BG28:BG38)</f>
        <v>#REF!</v>
      </c>
      <c r="BH39" s="142" t="e">
        <f>SUM(BH28:BH38)</f>
        <v>#REF!</v>
      </c>
      <c r="BI39" s="142" t="e">
        <f>SUM(BI28:BI38)</f>
        <v>#REF!</v>
      </c>
      <c r="BJ39" s="142" t="e">
        <f>SUM(BJ28:BJ38)</f>
        <v>#REF!</v>
      </c>
      <c r="BK39" s="142" t="e">
        <f>SUM(BK28:BK38)</f>
        <v>#REF!</v>
      </c>
      <c r="BL39" s="143"/>
      <c r="BM39" s="142" t="e">
        <f>SUM(BM28:BM38)</f>
        <v>#REF!</v>
      </c>
      <c r="BN39" s="142" t="e">
        <f>SUM(BN28:BN38)</f>
        <v>#REF!</v>
      </c>
      <c r="BO39" s="142" t="e">
        <f>SUM(BO28:BO38)</f>
        <v>#REF!</v>
      </c>
      <c r="BP39" s="142" t="e">
        <f>SUM(BP28:BP38)</f>
        <v>#REF!</v>
      </c>
      <c r="BQ39" s="142" t="e">
        <f>SUM(BQ28:BQ38)</f>
        <v>#REF!</v>
      </c>
    </row>
    <row r="40" spans="1:73" s="117" customFormat="1" ht="15.75" thickTop="1" x14ac:dyDescent="0.25">
      <c r="A40" s="108"/>
      <c r="C40" s="134" t="s">
        <v>87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40">
        <v>4</v>
      </c>
      <c r="O40" s="141">
        <v>5</v>
      </c>
      <c r="P40" s="140">
        <v>1</v>
      </c>
      <c r="Q40" s="140"/>
      <c r="R40" s="139"/>
      <c r="S40" s="139"/>
      <c r="T40" s="138"/>
      <c r="U40" s="137"/>
      <c r="V40" s="108"/>
      <c r="W40" s="108"/>
      <c r="Y40" s="135"/>
      <c r="Z40" s="135"/>
      <c r="AA40" s="135"/>
      <c r="AB40" s="135"/>
      <c r="AC40" s="135"/>
      <c r="AD40" s="135"/>
      <c r="AE40" s="135"/>
      <c r="AF40" s="135"/>
      <c r="AG40" s="135"/>
      <c r="AH40" s="136"/>
      <c r="AI40" s="135"/>
      <c r="AJ40" s="135"/>
      <c r="AK40" s="135"/>
      <c r="AL40" s="135"/>
      <c r="AM40" s="135"/>
      <c r="AN40" s="135"/>
      <c r="AO40" s="135"/>
      <c r="AP40" s="135"/>
      <c r="AQ40" s="135"/>
      <c r="AR40" s="136"/>
      <c r="AS40" s="135"/>
      <c r="AT40" s="135"/>
      <c r="AU40" s="135"/>
      <c r="AV40" s="135"/>
      <c r="AW40" s="135"/>
      <c r="AX40" s="135"/>
      <c r="AY40" s="135"/>
      <c r="AZ40" s="135"/>
      <c r="BA40" s="135"/>
      <c r="BB40" s="136"/>
      <c r="BC40" s="135"/>
      <c r="BD40" s="135"/>
      <c r="BE40" s="135"/>
      <c r="BF40" s="135"/>
      <c r="BG40" s="135"/>
      <c r="BH40" s="135"/>
      <c r="BI40" s="135"/>
      <c r="BJ40" s="135"/>
      <c r="BK40" s="135"/>
      <c r="BL40" s="136"/>
      <c r="BM40" s="135"/>
      <c r="BN40" s="135"/>
      <c r="BO40" s="135"/>
      <c r="BP40" s="135"/>
      <c r="BQ40" s="135"/>
    </row>
    <row r="41" spans="1:73" s="117" customFormat="1" ht="15" x14ac:dyDescent="0.25">
      <c r="A41" s="108"/>
      <c r="C41" s="134" t="s">
        <v>86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2"/>
      <c r="O41" s="132"/>
      <c r="P41" s="131"/>
      <c r="Q41" s="131"/>
      <c r="R41" s="130"/>
      <c r="S41" s="130"/>
      <c r="T41" s="129"/>
      <c r="U41" s="128"/>
      <c r="V41" s="127"/>
      <c r="W41" s="127"/>
      <c r="X41" s="127"/>
      <c r="Y41" s="126"/>
      <c r="Z41" s="126"/>
      <c r="AA41" s="126"/>
      <c r="AB41" s="126"/>
      <c r="AC41" s="126"/>
      <c r="AD41" s="126"/>
      <c r="AE41" s="126"/>
      <c r="AF41" s="126"/>
      <c r="AG41" s="126"/>
      <c r="AH41" s="127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26"/>
      <c r="AT41" s="126"/>
      <c r="AU41" s="126"/>
      <c r="AV41" s="126"/>
      <c r="AW41" s="126"/>
      <c r="AX41" s="126"/>
      <c r="AY41" s="126"/>
      <c r="AZ41" s="126"/>
      <c r="BA41" s="126"/>
      <c r="BB41" s="127"/>
      <c r="BC41" s="126"/>
      <c r="BD41" s="126"/>
      <c r="BE41" s="126"/>
      <c r="BF41" s="126"/>
      <c r="BG41" s="126"/>
      <c r="BH41" s="126"/>
      <c r="BI41" s="126"/>
      <c r="BJ41" s="126"/>
      <c r="BK41" s="126"/>
      <c r="BL41" s="127"/>
      <c r="BM41" s="126"/>
      <c r="BN41" s="126"/>
      <c r="BO41" s="126"/>
      <c r="BP41" s="126"/>
      <c r="BQ41" s="126"/>
    </row>
    <row r="42" spans="1:73" s="117" customFormat="1" ht="15.75" thickBot="1" x14ac:dyDescent="0.3">
      <c r="A42" s="108"/>
      <c r="C42" s="125" t="s">
        <v>85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3"/>
      <c r="O42" s="123"/>
      <c r="P42" s="122"/>
      <c r="Q42" s="122"/>
      <c r="R42" s="121"/>
      <c r="S42" s="121"/>
      <c r="T42" s="120"/>
      <c r="U42" s="119"/>
      <c r="V42" s="108"/>
      <c r="W42" s="108"/>
      <c r="Y42" s="118"/>
      <c r="Z42" s="118"/>
      <c r="AA42" s="118"/>
      <c r="AB42" s="118"/>
      <c r="AC42" s="118"/>
      <c r="AD42" s="118"/>
      <c r="AE42" s="118"/>
      <c r="AF42" s="118"/>
      <c r="AG42" s="118"/>
      <c r="AH42" s="108"/>
      <c r="AI42" s="118"/>
      <c r="AJ42" s="118"/>
      <c r="AK42" s="118"/>
      <c r="AL42" s="118"/>
      <c r="AM42" s="118"/>
      <c r="AN42" s="118"/>
      <c r="AO42" s="118"/>
      <c r="AP42" s="118"/>
      <c r="AQ42" s="118"/>
      <c r="AR42" s="108"/>
      <c r="AS42" s="118"/>
      <c r="AT42" s="118"/>
      <c r="AU42" s="118"/>
      <c r="AV42" s="118"/>
      <c r="AW42" s="118"/>
      <c r="AX42" s="118"/>
      <c r="AY42" s="118"/>
      <c r="AZ42" s="118"/>
      <c r="BA42" s="118"/>
      <c r="BB42" s="108"/>
      <c r="BC42" s="118"/>
      <c r="BD42" s="118"/>
      <c r="BE42" s="118"/>
      <c r="BF42" s="118"/>
      <c r="BG42" s="118"/>
      <c r="BH42" s="118"/>
      <c r="BI42" s="118"/>
      <c r="BJ42" s="118"/>
      <c r="BK42" s="118"/>
      <c r="BL42" s="108"/>
      <c r="BM42" s="118"/>
      <c r="BN42" s="118"/>
      <c r="BO42" s="118"/>
      <c r="BP42" s="118"/>
      <c r="BQ42" s="118"/>
    </row>
    <row r="43" spans="1:73" s="117" customFormat="1" ht="15.75" x14ac:dyDescent="0.25">
      <c r="A43" s="107"/>
      <c r="B43" s="106"/>
      <c r="C43" s="113"/>
      <c r="D43" s="112"/>
      <c r="E43" s="112"/>
      <c r="F43" s="106"/>
      <c r="G43" s="114"/>
      <c r="H43" s="107"/>
      <c r="I43" s="107"/>
      <c r="J43" s="107"/>
      <c r="K43" s="107"/>
      <c r="L43" s="107"/>
      <c r="M43" s="107"/>
      <c r="N43" s="10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ht="15.75" x14ac:dyDescent="0.25">
      <c r="A44" s="107"/>
      <c r="B44" s="113" t="s">
        <v>75</v>
      </c>
      <c r="C44" s="113"/>
      <c r="D44" s="112"/>
      <c r="E44" s="106"/>
      <c r="F44" s="106"/>
      <c r="G44" s="106"/>
      <c r="H44" s="107"/>
      <c r="I44" s="107"/>
      <c r="J44" s="107"/>
      <c r="K44" s="107"/>
      <c r="L44" s="113" t="s">
        <v>75</v>
      </c>
      <c r="M44" s="107"/>
      <c r="O44" s="106"/>
      <c r="P44" s="107"/>
      <c r="Q44" s="107"/>
      <c r="R44" s="102"/>
      <c r="S44" s="102"/>
    </row>
    <row r="45" spans="1:73" ht="15.75" x14ac:dyDescent="0.25">
      <c r="A45" s="107"/>
      <c r="B45" s="113" t="s">
        <v>84</v>
      </c>
      <c r="C45" s="105"/>
      <c r="D45" s="105"/>
      <c r="E45" s="105"/>
      <c r="F45" s="106"/>
      <c r="G45" s="107"/>
      <c r="H45" s="107"/>
      <c r="J45" s="107"/>
      <c r="K45" s="107"/>
      <c r="L45" s="116" t="s">
        <v>83</v>
      </c>
      <c r="M45" s="107"/>
      <c r="O45" s="106"/>
      <c r="P45" s="107"/>
      <c r="Q45" s="107"/>
      <c r="R45" s="102"/>
      <c r="S45" s="102"/>
    </row>
    <row r="46" spans="1:73" ht="15.75" x14ac:dyDescent="0.25">
      <c r="A46" s="107"/>
      <c r="B46" s="111" t="s">
        <v>82</v>
      </c>
      <c r="C46" s="105"/>
      <c r="D46" s="113" t="s">
        <v>75</v>
      </c>
      <c r="E46" s="106"/>
      <c r="G46" s="110"/>
      <c r="H46" s="107"/>
      <c r="I46" s="107"/>
      <c r="J46" s="107"/>
      <c r="K46" s="107"/>
      <c r="L46" s="113" t="s">
        <v>81</v>
      </c>
      <c r="M46" s="107"/>
      <c r="O46" s="106"/>
      <c r="P46" s="107"/>
      <c r="Q46" s="107"/>
      <c r="R46" s="102"/>
      <c r="S46" s="102"/>
    </row>
    <row r="47" spans="1:73" ht="15.75" x14ac:dyDescent="0.25">
      <c r="A47" s="107"/>
      <c r="B47" s="108" t="s">
        <v>80</v>
      </c>
      <c r="C47" s="104"/>
      <c r="D47" s="113" t="s">
        <v>79</v>
      </c>
      <c r="E47" s="103"/>
      <c r="G47" s="109"/>
      <c r="H47" s="107"/>
      <c r="I47" s="107"/>
      <c r="J47" s="107"/>
      <c r="K47" s="107"/>
      <c r="L47" s="116" t="s">
        <v>78</v>
      </c>
      <c r="M47" s="107"/>
      <c r="O47" s="82"/>
      <c r="P47" s="107"/>
      <c r="Q47" s="107"/>
      <c r="R47" s="102"/>
      <c r="S47" s="102"/>
    </row>
    <row r="48" spans="1:73" ht="15.75" x14ac:dyDescent="0.25">
      <c r="A48" s="107"/>
      <c r="B48" s="105" t="s">
        <v>68</v>
      </c>
      <c r="C48" s="107"/>
      <c r="D48" s="105" t="s">
        <v>77</v>
      </c>
      <c r="E48" s="107"/>
      <c r="G48" s="107"/>
      <c r="H48" s="115"/>
      <c r="I48" s="107"/>
      <c r="J48" s="107"/>
      <c r="K48" s="107"/>
      <c r="L48" s="105" t="s">
        <v>68</v>
      </c>
      <c r="M48" s="107"/>
      <c r="O48" s="106"/>
      <c r="P48" s="107"/>
      <c r="Q48" s="107"/>
      <c r="R48" s="102"/>
      <c r="S48" s="102"/>
    </row>
    <row r="49" spans="1:19" ht="15.75" x14ac:dyDescent="0.25">
      <c r="A49" s="107"/>
      <c r="B49" s="107"/>
      <c r="C49" s="107"/>
      <c r="D49" s="108" t="s">
        <v>76</v>
      </c>
      <c r="E49" s="107"/>
      <c r="G49" s="107"/>
      <c r="H49" s="107"/>
      <c r="I49" s="107"/>
      <c r="J49" s="107"/>
      <c r="K49" s="107"/>
      <c r="L49" s="107"/>
      <c r="M49" s="107"/>
      <c r="O49" s="107"/>
      <c r="P49" s="107"/>
      <c r="Q49" s="107"/>
      <c r="R49" s="102"/>
      <c r="S49" s="102"/>
    </row>
    <row r="50" spans="1:19" ht="15.75" x14ac:dyDescent="0.25">
      <c r="A50" s="107"/>
      <c r="B50" s="113" t="s">
        <v>75</v>
      </c>
      <c r="C50" s="113"/>
      <c r="D50" s="105" t="s">
        <v>68</v>
      </c>
      <c r="E50" s="106"/>
      <c r="G50" s="114"/>
      <c r="H50" s="107"/>
      <c r="I50" s="107"/>
      <c r="J50" s="107"/>
      <c r="K50" s="107"/>
      <c r="L50" s="113" t="s">
        <v>75</v>
      </c>
      <c r="M50" s="107"/>
      <c r="O50" s="113"/>
      <c r="P50" s="112"/>
      <c r="Q50" s="112"/>
      <c r="R50" s="102"/>
      <c r="S50" s="102"/>
    </row>
    <row r="51" spans="1:19" ht="15.75" x14ac:dyDescent="0.25">
      <c r="A51" s="107"/>
      <c r="B51" s="113" t="s">
        <v>74</v>
      </c>
      <c r="C51" s="105"/>
      <c r="D51" s="105"/>
      <c r="E51" s="105"/>
      <c r="F51" s="106"/>
      <c r="G51" s="114"/>
      <c r="H51" s="107"/>
      <c r="I51" s="107"/>
      <c r="J51" s="107"/>
      <c r="K51" s="107"/>
      <c r="L51" s="113" t="s">
        <v>73</v>
      </c>
      <c r="M51" s="107"/>
      <c r="O51" s="113"/>
      <c r="P51" s="112"/>
      <c r="Q51" s="106"/>
      <c r="R51" s="102"/>
      <c r="S51" s="102"/>
    </row>
    <row r="52" spans="1:19" ht="15.75" x14ac:dyDescent="0.25">
      <c r="A52" s="107"/>
      <c r="B52" s="111" t="s">
        <v>72</v>
      </c>
      <c r="C52" s="105"/>
      <c r="D52" s="106"/>
      <c r="E52" s="106"/>
      <c r="F52" s="106"/>
      <c r="G52" s="110"/>
      <c r="H52" s="107"/>
      <c r="I52" s="107"/>
      <c r="J52" s="107"/>
      <c r="K52" s="107"/>
      <c r="L52" s="105" t="s">
        <v>71</v>
      </c>
      <c r="M52" s="107"/>
      <c r="O52" s="105"/>
      <c r="P52" s="105"/>
      <c r="Q52" s="105"/>
      <c r="R52" s="102"/>
      <c r="S52" s="102"/>
    </row>
    <row r="53" spans="1:19" ht="15.75" x14ac:dyDescent="0.25">
      <c r="A53" s="107"/>
      <c r="B53" s="108" t="s">
        <v>70</v>
      </c>
      <c r="C53" s="104"/>
      <c r="D53" s="103"/>
      <c r="E53" s="103"/>
      <c r="F53" s="82"/>
      <c r="G53" s="109"/>
      <c r="H53" s="107"/>
      <c r="I53" s="107"/>
      <c r="J53" s="107"/>
      <c r="K53" s="107"/>
      <c r="L53" s="108" t="s">
        <v>69</v>
      </c>
      <c r="M53" s="107"/>
      <c r="O53" s="105"/>
      <c r="P53" s="106"/>
      <c r="Q53" s="106"/>
      <c r="R53" s="102"/>
      <c r="S53" s="102"/>
    </row>
    <row r="54" spans="1:19" ht="15.75" x14ac:dyDescent="0.25">
      <c r="B54" s="105" t="s">
        <v>68</v>
      </c>
      <c r="L54" s="105" t="s">
        <v>68</v>
      </c>
      <c r="O54" s="104"/>
      <c r="P54" s="103"/>
      <c r="Q54" s="103"/>
      <c r="R54" s="102"/>
      <c r="S54" s="102"/>
    </row>
    <row r="55" spans="1:19" ht="15.75" x14ac:dyDescent="0.25">
      <c r="B55" s="105"/>
      <c r="K55" s="105"/>
      <c r="L55" s="104"/>
      <c r="M55" s="103"/>
      <c r="N55" s="103"/>
      <c r="O55" s="102"/>
      <c r="P55" s="102"/>
    </row>
  </sheetData>
  <mergeCells count="34">
    <mergeCell ref="C40:M40"/>
    <mergeCell ref="C41:M41"/>
    <mergeCell ref="C42:M42"/>
    <mergeCell ref="A29:BQ29"/>
    <mergeCell ref="A10:BQ10"/>
    <mergeCell ref="A16:U16"/>
    <mergeCell ref="A17:U17"/>
    <mergeCell ref="C39:M39"/>
    <mergeCell ref="A2:A7"/>
    <mergeCell ref="C2:F2"/>
    <mergeCell ref="G2:G7"/>
    <mergeCell ref="H2:M2"/>
    <mergeCell ref="C3:C7"/>
    <mergeCell ref="D3:D7"/>
    <mergeCell ref="E3:F3"/>
    <mergeCell ref="E4:E7"/>
    <mergeCell ref="F4:F7"/>
    <mergeCell ref="J5:J7"/>
    <mergeCell ref="R1:BQ1"/>
    <mergeCell ref="I4:I7"/>
    <mergeCell ref="J4:L4"/>
    <mergeCell ref="K5:K7"/>
    <mergeCell ref="L5:L7"/>
    <mergeCell ref="N6:BO6"/>
    <mergeCell ref="N2:Q2"/>
    <mergeCell ref="B2:B7"/>
    <mergeCell ref="N3:O3"/>
    <mergeCell ref="P3:Q3"/>
    <mergeCell ref="C36:U36"/>
    <mergeCell ref="C38:M38"/>
    <mergeCell ref="N4:BQ4"/>
    <mergeCell ref="H3:H7"/>
    <mergeCell ref="I3:L3"/>
    <mergeCell ref="M3:M7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Титулка</vt:lpstr>
      <vt:lpstr>Магістр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Міщанюк Ольга Віталіївна</dc:creator>
  <cp:lastModifiedBy>Міщанюк Ольга Віталіївна</cp:lastModifiedBy>
  <dcterms:created xsi:type="dcterms:W3CDTF">2020-11-24T14:26:38Z</dcterms:created>
  <dcterms:modified xsi:type="dcterms:W3CDTF">2020-11-24T14:29:45Z</dcterms:modified>
</cp:coreProperties>
</file>